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CI_partenti" sheetId="1" r:id="rId1"/>
    <sheet name="Foglio1" sheetId="2" r:id="rId2"/>
    <sheet name="Foglio2" sheetId="3" r:id="rId3"/>
    <sheet name="Foglio3" sheetId="4" r:id="rId4"/>
  </sheets>
  <externalReferences>
    <externalReference r:id="rId7"/>
    <externalReference r:id="rId8"/>
  </externalReferences>
  <definedNames>
    <definedName name="a">a</definedName>
    <definedName name="a_10">a_10</definedName>
    <definedName name="a_11">a_11</definedName>
    <definedName name="a_3">a_3</definedName>
    <definedName name="a_4">a_4</definedName>
    <definedName name="a_9">a_9</definedName>
    <definedName name="aa_10">aa_10</definedName>
    <definedName name="aa_11">aa_11</definedName>
    <definedName name="aa_16">aa_16</definedName>
    <definedName name="aa_3">aa_3</definedName>
    <definedName name="aa_4">aa_4</definedName>
    <definedName name="_xlnm.Print_Area" localSheetId="0">'UCI_partenti'!$A$1:$H$166</definedName>
    <definedName name="ARRIVOMENU">ARRIVOMENU</definedName>
    <definedName name="ARRIVOMENU_10">"#NOME?"</definedName>
    <definedName name="ARRIVOMENU_11">ARRIVOMENU</definedName>
    <definedName name="AZZERADATI">AZZERADATI</definedName>
    <definedName name="AZZERADATI_10">"#NOME?"</definedName>
    <definedName name="AZZERADATI_11">AZZERADATI</definedName>
    <definedName name="b">b</definedName>
    <definedName name="b_10">b_10</definedName>
    <definedName name="b_11">b_11</definedName>
    <definedName name="b_3">b_3</definedName>
    <definedName name="b_4">b_4</definedName>
    <definedName name="b_9">b_9</definedName>
    <definedName name="ca">ca</definedName>
    <definedName name="ca_10">ca_10</definedName>
    <definedName name="ca_11">ca_11</definedName>
    <definedName name="ca_3">ca_3</definedName>
    <definedName name="ca_4">ca_4</definedName>
    <definedName name="ca_9">ca_9</definedName>
    <definedName name="CC">"$#RIF!.$C$19:$C$210"</definedName>
    <definedName name="d">d</definedName>
    <definedName name="d_10">d_10</definedName>
    <definedName name="d_11">d_11</definedName>
    <definedName name="d_3">d_3</definedName>
    <definedName name="d_4">d_4</definedName>
    <definedName name="d_9">d_9</definedName>
    <definedName name="e">e</definedName>
    <definedName name="e_10">e_10</definedName>
    <definedName name="e_11">e_11</definedName>
    <definedName name="e_3">e_3</definedName>
    <definedName name="e_4">e_4</definedName>
    <definedName name="e_9">e_9</definedName>
    <definedName name="elenco_societa">"$#RIF!.$W$41:$X$210"</definedName>
    <definedName name="elenco_societa_4">"$#RIF!.$W$41:$X$210"</definedName>
    <definedName name="ELISCR">"$#RIF!.$C$3:$P$448"</definedName>
    <definedName name="ELISCR_4">"$#RIF!.$C$3:$L$258"</definedName>
    <definedName name="Eliscri">Eliscri</definedName>
    <definedName name="Eliscri_10">Eliscri_10</definedName>
    <definedName name="Eliscri_11">Eliscri_11</definedName>
    <definedName name="Eliscri_3">"#NOME?"</definedName>
    <definedName name="Eliscri_4">Eliscri_4</definedName>
    <definedName name="Eliscri_9">Eliscri_9</definedName>
    <definedName name="Excel_BuiltIn_Print_Area_14">#REF!</definedName>
    <definedName name="Excel_BuiltIn_Print_Area_9">#REF!</definedName>
    <definedName name="Excel_BuiltIn_Print_Titles_14">#REF!</definedName>
    <definedName name="Excel_BuiltIn_Print_Titles_8">'UCI_partenti'!$1:$6</definedName>
    <definedName name="Excel_BuiltIn_Print_Titles_9">#REF!</definedName>
    <definedName name="f">f</definedName>
    <definedName name="f_10">f_10</definedName>
    <definedName name="f_11">f_11</definedName>
    <definedName name="f_3">f_3</definedName>
    <definedName name="f_4">f_4</definedName>
    <definedName name="f_9">f_9</definedName>
    <definedName name="Importo">"$#RIF!.$O$39:$O$48"</definedName>
    <definedName name="ISCRITTI">ISCRITTI</definedName>
    <definedName name="ISCRITTI_10">"#NOME?"</definedName>
    <definedName name="ISCRITTI_11">ISCRITTI</definedName>
    <definedName name="MENU10UCI">MENU10UCI</definedName>
    <definedName name="MENU10UCI_10">"#NOME?"</definedName>
    <definedName name="MENU10UCI_11">MENU10UCI</definedName>
    <definedName name="MENUARCHI">MENUARCHI</definedName>
    <definedName name="MENUARCHI_10">"#NOME?"</definedName>
    <definedName name="MENUARCHI_11">MENUARCHI</definedName>
    <definedName name="MENUARRIVO">MENUARRIVO</definedName>
    <definedName name="MENUARRIVO_10">"#NOME?"</definedName>
    <definedName name="MENUARRIVO_11">MENUARRIVO</definedName>
    <definedName name="MENUEQUIPE">MENUEQUIPE</definedName>
    <definedName name="MENUEQUIPE_10">"#NOME?"</definedName>
    <definedName name="MENUEQUIPE_11">MENUEQUIPE</definedName>
    <definedName name="MENUNOTEINF">MENUNOTEINF</definedName>
    <definedName name="MENUNOTEINF_10">"#NOME?"</definedName>
    <definedName name="MENUNOTEINF_11">MENUNOTEINF</definedName>
    <definedName name="MENURETROVER">MENURETROVER</definedName>
    <definedName name="MENURETROVER_10">"#NOME?"</definedName>
    <definedName name="MENURETROVER_11">MENURETROVER</definedName>
    <definedName name="MENUTAB">MENUTAB</definedName>
    <definedName name="MENUTAB_10">"#NOME?"</definedName>
    <definedName name="MENUTAB_11">MENUTAB</definedName>
    <definedName name="MENUVERBALE">MENUVERBALE</definedName>
    <definedName name="MENUVERBALE_10">"#NOME?"</definedName>
    <definedName name="MENUVERBALE_11">MENUVERBALE</definedName>
    <definedName name="MENUVOLN">MENUVOLN</definedName>
    <definedName name="MENUVOLN_10">"#NOME?"</definedName>
    <definedName name="MENUVOLN_11">MENUVOLN</definedName>
    <definedName name="MNOTEINFORMAT">MNOTEINFORMAT</definedName>
    <definedName name="MNOTEINFORMAT_10">"#NOME?"</definedName>
    <definedName name="MNOTEINFORMAT_11">MNOTEINFORMAT</definedName>
    <definedName name="Modulo1.MENUVERBALE">Modulo1.MENUVERBALE</definedName>
    <definedName name="Modulo1.MENUVERBALE_10">"#NOME?"</definedName>
    <definedName name="Modulo1.MENUVERBALE_11">Modulo1.MENUVERBALE</definedName>
    <definedName name="Modulo1.ORDINAXA">Modulo1.ORDINAXA</definedName>
    <definedName name="Modulo1.ORDINAXA_10">"#NOME?"</definedName>
    <definedName name="Modulo1.ORDINAXA_11">Modulo1.ORDINAXA</definedName>
    <definedName name="Modulo1.ORDINAXFB">Modulo1.ORDINAXFB</definedName>
    <definedName name="Modulo1.ORDINAXFB_10">"#NOME?"</definedName>
    <definedName name="Modulo1.ORDINAXFB_11">Modulo1.ORDINAXFB</definedName>
    <definedName name="Modulo1.PARTENTI">Modulo1.PARTENTI</definedName>
    <definedName name="Modulo1.PARTENTI_10">"#NOME?"</definedName>
    <definedName name="Modulo1.PARTENTI_11">Modulo1.PARTENTI</definedName>
    <definedName name="NEMUDATI">NEMUDATI</definedName>
    <definedName name="NEMUDATI_10">"#NOME?"</definedName>
    <definedName name="NEMUDATI_11">NEMUDATI</definedName>
    <definedName name="Nome">'[1]El_iscritti'!$A$9:$C$268</definedName>
    <definedName name="NOME_3">'[2]Foglio1'!$B$3:$C$200</definedName>
    <definedName name="NONMENU">NONMENU</definedName>
    <definedName name="NONMENU_10">"#NOME?"</definedName>
    <definedName name="NONMENU_11">NONMENU</definedName>
    <definedName name="OrdinamA">OrdinamA</definedName>
    <definedName name="OrdinamA_10">OrdinamA_10</definedName>
    <definedName name="OrdinamA_11">OrdinamA_11</definedName>
    <definedName name="OrdinamA_3">"#NOME?"</definedName>
    <definedName name="OrdinamA_4">OrdinamA_4</definedName>
    <definedName name="OrdinamA_9">OrdinamA_9</definedName>
    <definedName name="ordinamG">ordinamG</definedName>
    <definedName name="ordinamG_10">ordinamG_10</definedName>
    <definedName name="ordinamG_11">ordinamG_11</definedName>
    <definedName name="ordinamG_3">"#NOME?"</definedName>
    <definedName name="ordinamG_4">ordinamG_4</definedName>
    <definedName name="ordinamG_9">ordinamG_9</definedName>
    <definedName name="ordinanumeri">ordinanumeri</definedName>
    <definedName name="ordinanumeri_10">ordinanumeri_10</definedName>
    <definedName name="ordinanumeri_11">ordinanumeri_11</definedName>
    <definedName name="ordinanumeri_3">ordinanumeri_3</definedName>
    <definedName name="ordinanumeri_4">ordinanumeri_4</definedName>
    <definedName name="ordinanumeri_9">ordinanumeri_9</definedName>
    <definedName name="ORDINAXA">ORDINAXA</definedName>
    <definedName name="ORDINAXA_10">"#NOME?"</definedName>
    <definedName name="ORDINAXA_11">ORDINAXA</definedName>
    <definedName name="ORDINAXFB">ORDINAXFB</definedName>
    <definedName name="ORDINAXFB_10">"#NOME?"</definedName>
    <definedName name="ORDINAXFB_11">ORDINAXFB</definedName>
    <definedName name="PARTENTI">PARTENTI</definedName>
    <definedName name="PARTENTI_10">PARTENTI_10</definedName>
    <definedName name="PARTENTI_11">PARTENTI_11</definedName>
    <definedName name="PARTENTI_3">"#NOME?"</definedName>
    <definedName name="PARTENTI_4">PARTENTI_4</definedName>
    <definedName name="PARTENTI_9">PARTENTI_9</definedName>
    <definedName name="Premi">"$#RIF!.$F$37:$N$48"</definedName>
    <definedName name="scri">scri</definedName>
    <definedName name="scri_10">scri_10</definedName>
    <definedName name="scri_11">scri_11</definedName>
    <definedName name="scri_3">scri_3</definedName>
    <definedName name="scri_4">scri_4</definedName>
    <definedName name="scri_9">scri_9</definedName>
    <definedName name="SCRITTI">SCRITTI</definedName>
    <definedName name="SCRITTI_10">"#NOME?"</definedName>
    <definedName name="SCRITTI_11">SCRITTI</definedName>
    <definedName name="Tabella_Premi">"$#RIF!.$F$37:$N$64"</definedName>
    <definedName name="Tabella_Premi_4">"$#RIF!.$F$37:$N$64"</definedName>
    <definedName name="UCI8MENU">UCI8MENU</definedName>
    <definedName name="UCI8MENU_10">"#NOME?"</definedName>
    <definedName name="UCI8MENU_11">UCI8MENU</definedName>
    <definedName name="UITTO">UITTO</definedName>
    <definedName name="UITTO_10">UITTO_10</definedName>
    <definedName name="UITTO_11">UITTO_11</definedName>
    <definedName name="UITTO_3">UITTO_3</definedName>
    <definedName name="UITTO_4">UITTO_4</definedName>
    <definedName name="UITTO_9">UITTO_9</definedName>
    <definedName name="Vetture">Vetture</definedName>
    <definedName name="Vetture_10">Vetture_10</definedName>
    <definedName name="Vetture_11">Vetture_11</definedName>
    <definedName name="Vetture_4">Vetture_4</definedName>
    <definedName name="Vetture_9">Vetture_9</definedName>
  </definedNames>
  <calcPr fullCalcOnLoad="1"/>
</workbook>
</file>

<file path=xl/sharedStrings.xml><?xml version="1.0" encoding="utf-8"?>
<sst xmlns="http://schemas.openxmlformats.org/spreadsheetml/2006/main" count="85" uniqueCount="21">
  <si>
    <t>FEDERAZIONE CICLISTICA ITALIANA</t>
  </si>
  <si>
    <t xml:space="preserve">                                           LISTE DES PARTENTS</t>
  </si>
  <si>
    <t xml:space="preserve">              LISTE DES PARTANTS</t>
  </si>
  <si>
    <t>NOM DE L'EPREUVE :</t>
  </si>
  <si>
    <t>ORGANISATEUR :</t>
  </si>
  <si>
    <t>DOS.</t>
  </si>
  <si>
    <t>NOM    PRENOM</t>
  </si>
  <si>
    <t>COD. U.C.I</t>
  </si>
  <si>
    <t>D.SP.</t>
  </si>
  <si>
    <t xml:space="preserve"> </t>
  </si>
  <si>
    <t xml:space="preserve">  </t>
  </si>
  <si>
    <t>NED19840119</t>
  </si>
  <si>
    <t>BEL19810902</t>
  </si>
  <si>
    <t>LTU19880408</t>
  </si>
  <si>
    <t>BEL19821129</t>
  </si>
  <si>
    <t>BEL19860309</t>
  </si>
  <si>
    <t>LTU19861026</t>
  </si>
  <si>
    <t>BEL19741101</t>
  </si>
  <si>
    <t>BEL19730310</t>
  </si>
  <si>
    <t xml:space="preserve">Androni Giocattoli  </t>
  </si>
  <si>
    <t>d.s.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</si>
</sst>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"/>
    <numFmt numFmtId="165" formatCode="#,##0\ ;&quot; (&quot;#,##0\);&quot; - &quot;;@\ "/>
    <numFmt numFmtId="166" formatCode="&quot; L.&quot;#,##0\ ;&quot; L.(&quot;#,##0\);&quot; L.- &quot;;@\ "/>
  </numFmts>
  <fonts count="19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1" fillId="2" borderId="0" xfId="19" applyFont="1" applyFill="1">
      <alignment/>
      <protection/>
    </xf>
    <xf numFmtId="0" fontId="2" fillId="2" borderId="0" xfId="19" applyFont="1" applyFill="1">
      <alignment/>
      <protection/>
    </xf>
    <xf numFmtId="0" fontId="3" fillId="2" borderId="0" xfId="19" applyFont="1" applyFill="1">
      <alignment/>
      <protection/>
    </xf>
    <xf numFmtId="0" fontId="0" fillId="2" borderId="0" xfId="19" applyFill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5" fillId="2" borderId="0" xfId="19" applyFont="1" applyFill="1">
      <alignment/>
      <protection/>
    </xf>
    <xf numFmtId="0" fontId="6" fillId="2" borderId="2" xfId="19" applyFont="1" applyFill="1" applyBorder="1" applyAlignment="1">
      <alignment horizontal="left"/>
      <protection/>
    </xf>
    <xf numFmtId="0" fontId="7" fillId="2" borderId="0" xfId="19" applyFont="1" applyFill="1" applyBorder="1" applyAlignment="1" applyProtection="1">
      <alignment horizontal="center"/>
      <protection locked="0"/>
    </xf>
    <xf numFmtId="0" fontId="7" fillId="2" borderId="0" xfId="19" applyFont="1" applyFill="1" applyBorder="1" applyAlignment="1">
      <alignment horizontal="left"/>
      <protection/>
    </xf>
    <xf numFmtId="0" fontId="8" fillId="2" borderId="0" xfId="19" applyFont="1" applyFill="1" applyBorder="1" applyAlignment="1">
      <alignment horizontal="center"/>
      <protection/>
    </xf>
    <xf numFmtId="0" fontId="7" fillId="2" borderId="0" xfId="19" applyFont="1" applyFill="1" applyBorder="1" applyAlignment="1">
      <alignment horizontal="center"/>
      <protection/>
    </xf>
    <xf numFmtId="0" fontId="6" fillId="2" borderId="3" xfId="19" applyFont="1" applyFill="1" applyBorder="1" applyAlignment="1">
      <alignment/>
      <protection/>
    </xf>
    <xf numFmtId="0" fontId="9" fillId="2" borderId="4" xfId="19" applyFont="1" applyFill="1" applyBorder="1">
      <alignment/>
      <protection/>
    </xf>
    <xf numFmtId="0" fontId="9" fillId="2" borderId="5" xfId="19" applyFont="1" applyFill="1" applyBorder="1">
      <alignment/>
      <protection/>
    </xf>
    <xf numFmtId="14" fontId="10" fillId="0" borderId="5" xfId="19" applyNumberFormat="1" applyFont="1" applyFill="1" applyBorder="1">
      <alignment/>
      <protection/>
    </xf>
    <xf numFmtId="0" fontId="10" fillId="2" borderId="6" xfId="19" applyFont="1" applyFill="1" applyBorder="1">
      <alignment/>
      <protection/>
    </xf>
    <xf numFmtId="0" fontId="9" fillId="2" borderId="7" xfId="19" applyFont="1" applyFill="1" applyBorder="1">
      <alignment/>
      <protection/>
    </xf>
    <xf numFmtId="49" fontId="11" fillId="2" borderId="8" xfId="19" applyNumberFormat="1" applyFont="1" applyFill="1" applyBorder="1" applyAlignment="1">
      <alignment horizontal="left"/>
      <protection/>
    </xf>
    <xf numFmtId="49" fontId="12" fillId="2" borderId="8" xfId="19" applyNumberFormat="1" applyFont="1" applyFill="1" applyBorder="1" applyAlignment="1">
      <alignment horizontal="center"/>
      <protection/>
    </xf>
    <xf numFmtId="0" fontId="13" fillId="2" borderId="8" xfId="19" applyFont="1" applyFill="1" applyBorder="1" applyAlignment="1">
      <alignment horizontal="left"/>
      <protection/>
    </xf>
    <xf numFmtId="14" fontId="2" fillId="0" borderId="8" xfId="19" applyNumberFormat="1" applyFont="1" applyFill="1" applyBorder="1" applyAlignment="1">
      <alignment horizontal="center"/>
      <protection/>
    </xf>
    <xf numFmtId="0" fontId="9" fillId="0" borderId="8" xfId="19" applyFont="1" applyFill="1" applyBorder="1">
      <alignment/>
      <protection/>
    </xf>
    <xf numFmtId="14" fontId="10" fillId="2" borderId="6" xfId="19" applyNumberFormat="1" applyFont="1" applyFill="1" applyBorder="1" applyAlignment="1">
      <alignment horizontal="center"/>
      <protection/>
    </xf>
    <xf numFmtId="0" fontId="1" fillId="2" borderId="9" xfId="19" applyFont="1" applyFill="1" applyBorder="1">
      <alignment/>
      <protection/>
    </xf>
    <xf numFmtId="0" fontId="2" fillId="2" borderId="10" xfId="19" applyFont="1" applyFill="1" applyBorder="1">
      <alignment/>
      <protection/>
    </xf>
    <xf numFmtId="0" fontId="1" fillId="2" borderId="10" xfId="19" applyFont="1" applyFill="1" applyBorder="1">
      <alignment/>
      <protection/>
    </xf>
    <xf numFmtId="0" fontId="3" fillId="2" borderId="10" xfId="19" applyFont="1" applyFill="1" applyBorder="1">
      <alignment/>
      <protection/>
    </xf>
    <xf numFmtId="0" fontId="1" fillId="0" borderId="10" xfId="19" applyFont="1" applyFill="1" applyBorder="1">
      <alignment/>
      <protection/>
    </xf>
    <xf numFmtId="0" fontId="3" fillId="2" borderId="11" xfId="19" applyFont="1" applyFill="1" applyBorder="1">
      <alignment/>
      <protection/>
    </xf>
    <xf numFmtId="0" fontId="3" fillId="2" borderId="12" xfId="19" applyFont="1" applyFill="1" applyBorder="1" applyAlignment="1">
      <alignment horizontal="left" vertical="center"/>
      <protection/>
    </xf>
    <xf numFmtId="0" fontId="14" fillId="2" borderId="13" xfId="19" applyFont="1" applyFill="1" applyBorder="1" applyAlignment="1">
      <alignment horizontal="left" vertical="center"/>
      <protection/>
    </xf>
    <xf numFmtId="0" fontId="14" fillId="2" borderId="12" xfId="19" applyFont="1" applyFill="1" applyBorder="1" applyAlignment="1">
      <alignment horizontal="left" vertical="center"/>
      <protection/>
    </xf>
    <xf numFmtId="0" fontId="14" fillId="0" borderId="13" xfId="19" applyFont="1" applyFill="1" applyBorder="1" applyAlignment="1">
      <alignment horizontal="left" vertical="center"/>
      <protection/>
    </xf>
    <xf numFmtId="0" fontId="14" fillId="2" borderId="14" xfId="19" applyFont="1" applyFill="1" applyBorder="1" applyAlignment="1">
      <alignment horizontal="left" vertical="center"/>
      <protection/>
    </xf>
    <xf numFmtId="0" fontId="14" fillId="0" borderId="15" xfId="19" applyFont="1" applyFill="1" applyBorder="1" applyAlignment="1" applyProtection="1">
      <alignment horizontal="center" vertical="center" wrapText="1"/>
      <protection locked="0"/>
    </xf>
    <xf numFmtId="0" fontId="2" fillId="2" borderId="16" xfId="19" applyFont="1" applyFill="1" applyBorder="1" applyAlignment="1">
      <alignment horizontal="center"/>
      <protection/>
    </xf>
    <xf numFmtId="0" fontId="10" fillId="2" borderId="17" xfId="19" applyFont="1" applyFill="1" applyBorder="1" applyAlignment="1">
      <alignment horizontal="left"/>
      <protection/>
    </xf>
    <xf numFmtId="0" fontId="10" fillId="2" borderId="18" xfId="19" applyFont="1" applyFill="1" applyBorder="1" applyAlignment="1">
      <alignment/>
      <protection/>
    </xf>
    <xf numFmtId="0" fontId="10" fillId="2" borderId="19" xfId="19" applyFont="1" applyFill="1" applyBorder="1" applyAlignment="1">
      <alignment/>
      <protection/>
    </xf>
    <xf numFmtId="0" fontId="10" fillId="2" borderId="20" xfId="19" applyFont="1" applyFill="1" applyBorder="1" applyAlignment="1">
      <alignment horizontal="center"/>
      <protection/>
    </xf>
    <xf numFmtId="0" fontId="10" fillId="0" borderId="18" xfId="19" applyFont="1" applyFill="1" applyBorder="1" applyAlignment="1">
      <alignment/>
      <protection/>
    </xf>
    <xf numFmtId="0" fontId="10" fillId="2" borderId="21" xfId="19" applyFont="1" applyFill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2" fillId="2" borderId="20" xfId="19" applyFont="1" applyFill="1" applyBorder="1" applyAlignment="1">
      <alignment horizontal="center"/>
      <protection/>
    </xf>
    <xf numFmtId="0" fontId="10" fillId="2" borderId="22" xfId="19" applyFont="1" applyFill="1" applyBorder="1" applyAlignment="1">
      <alignment horizontal="left"/>
      <protection/>
    </xf>
    <xf numFmtId="0" fontId="10" fillId="2" borderId="23" xfId="19" applyFont="1" applyFill="1" applyBorder="1" applyAlignment="1">
      <alignment/>
      <protection/>
    </xf>
    <xf numFmtId="0" fontId="10" fillId="0" borderId="23" xfId="19" applyFont="1" applyFill="1" applyBorder="1" applyAlignment="1">
      <alignment/>
      <protection/>
    </xf>
    <xf numFmtId="0" fontId="15" fillId="2" borderId="24" xfId="19" applyFont="1" applyFill="1" applyBorder="1" applyAlignment="1">
      <alignment vertical="center"/>
      <protection/>
    </xf>
    <xf numFmtId="0" fontId="15" fillId="0" borderId="25" xfId="19" applyFont="1" applyBorder="1" applyAlignment="1">
      <alignment vertical="center"/>
      <protection/>
    </xf>
    <xf numFmtId="0" fontId="15" fillId="2" borderId="26" xfId="19" applyFont="1" applyFill="1" applyBorder="1" applyAlignment="1">
      <alignment vertical="center"/>
      <protection/>
    </xf>
    <xf numFmtId="0" fontId="9" fillId="2" borderId="27" xfId="19" applyFont="1" applyFill="1" applyBorder="1" applyAlignment="1">
      <alignment vertical="center"/>
      <protection/>
    </xf>
    <xf numFmtId="0" fontId="16" fillId="2" borderId="0" xfId="19" applyFont="1" applyFill="1">
      <alignment/>
      <protection/>
    </xf>
    <xf numFmtId="0" fontId="10" fillId="2" borderId="16" xfId="19" applyFont="1" applyFill="1" applyBorder="1" applyAlignment="1">
      <alignment horizontal="center"/>
      <protection/>
    </xf>
    <xf numFmtId="0" fontId="2" fillId="2" borderId="23" xfId="19" applyFont="1" applyFill="1" applyBorder="1" applyAlignment="1">
      <alignment/>
      <protection/>
    </xf>
    <xf numFmtId="0" fontId="15" fillId="0" borderId="25" xfId="19" applyNumberFormat="1" applyFont="1" applyBorder="1" applyAlignment="1">
      <alignment vertical="center"/>
      <protection/>
    </xf>
    <xf numFmtId="0" fontId="17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18" fillId="2" borderId="0" xfId="19" applyFont="1" applyFill="1">
      <alignment/>
      <protection/>
    </xf>
    <xf numFmtId="0" fontId="15" fillId="2" borderId="25" xfId="19" applyFont="1" applyFill="1" applyBorder="1" applyAlignment="1" applyProtection="1">
      <alignment vertical="center"/>
      <protection locked="0"/>
    </xf>
    <xf numFmtId="0" fontId="15" fillId="0" borderId="26" xfId="19" applyFont="1" applyFill="1" applyBorder="1" applyAlignment="1">
      <alignment vertical="center"/>
      <protection/>
    </xf>
    <xf numFmtId="0" fontId="5" fillId="2" borderId="0" xfId="19" applyFont="1" applyFill="1" applyAlignment="1">
      <alignment horizontal="center" vertical="center" wrapText="1"/>
      <protection/>
    </xf>
    <xf numFmtId="0" fontId="15" fillId="2" borderId="28" xfId="19" applyFont="1" applyFill="1" applyBorder="1" applyAlignment="1">
      <alignment vertical="center"/>
      <protection/>
    </xf>
    <xf numFmtId="0" fontId="15" fillId="2" borderId="22" xfId="19" applyFont="1" applyFill="1" applyBorder="1" applyAlignment="1" applyProtection="1">
      <alignment vertical="center"/>
      <protection locked="0"/>
    </xf>
    <xf numFmtId="0" fontId="15" fillId="0" borderId="23" xfId="19" applyFont="1" applyFill="1" applyBorder="1" applyAlignment="1">
      <alignment vertical="center"/>
      <protection/>
    </xf>
    <xf numFmtId="0" fontId="9" fillId="2" borderId="28" xfId="19" applyFont="1" applyFill="1" applyBorder="1" applyAlignment="1">
      <alignment vertical="center"/>
      <protection/>
    </xf>
    <xf numFmtId="0" fontId="14" fillId="0" borderId="28" xfId="19" applyFont="1" applyFill="1" applyBorder="1" applyAlignment="1" applyProtection="1">
      <alignment horizontal="center" vertical="center" wrapText="1"/>
      <protection locked="0"/>
    </xf>
    <xf numFmtId="0" fontId="10" fillId="2" borderId="5" xfId="19" applyFont="1" applyFill="1" applyBorder="1" applyAlignment="1">
      <alignment/>
      <protection/>
    </xf>
    <xf numFmtId="0" fontId="0" fillId="0" borderId="28" xfId="19" applyFont="1" applyFill="1" applyBorder="1">
      <alignment/>
      <protection/>
    </xf>
    <xf numFmtId="0" fontId="10" fillId="2" borderId="18" xfId="19" applyFont="1" applyFill="1" applyBorder="1" applyAlignment="1">
      <alignment horizontal="center"/>
      <protection/>
    </xf>
    <xf numFmtId="0" fontId="10" fillId="2" borderId="8" xfId="19" applyFont="1" applyFill="1" applyBorder="1" applyAlignment="1">
      <alignment/>
      <protection/>
    </xf>
    <xf numFmtId="0" fontId="2" fillId="2" borderId="23" xfId="19" applyFont="1" applyFill="1" applyBorder="1" applyAlignment="1">
      <alignment horizontal="center"/>
      <protection/>
    </xf>
    <xf numFmtId="0" fontId="0" fillId="0" borderId="28" xfId="19" applyNumberFormat="1" applyFont="1" applyFill="1" applyBorder="1">
      <alignment/>
      <protection/>
    </xf>
    <xf numFmtId="0" fontId="2" fillId="2" borderId="8" xfId="19" applyFont="1" applyFill="1" applyBorder="1" applyAlignment="1">
      <alignment/>
      <protection/>
    </xf>
    <xf numFmtId="0" fontId="15" fillId="2" borderId="29" xfId="19" applyFont="1" applyFill="1" applyBorder="1" applyAlignment="1">
      <alignment vertical="center"/>
      <protection/>
    </xf>
    <xf numFmtId="0" fontId="15" fillId="0" borderId="30" xfId="19" applyFont="1" applyBorder="1" applyAlignment="1">
      <alignment vertical="center"/>
      <protection/>
    </xf>
    <xf numFmtId="0" fontId="15" fillId="2" borderId="31" xfId="19" applyFont="1" applyFill="1" applyBorder="1" applyAlignment="1">
      <alignment vertical="center"/>
      <protection/>
    </xf>
    <xf numFmtId="0" fontId="10" fillId="2" borderId="28" xfId="19" applyFont="1" applyFill="1" applyBorder="1" applyAlignment="1">
      <alignment vertical="center"/>
      <protection/>
    </xf>
    <xf numFmtId="0" fontId="15" fillId="2" borderId="30" xfId="19" applyFont="1" applyFill="1" applyBorder="1" applyAlignment="1" applyProtection="1">
      <alignment vertical="center"/>
      <protection locked="0"/>
    </xf>
    <xf numFmtId="0" fontId="15" fillId="0" borderId="32" xfId="19" applyFont="1" applyFill="1" applyBorder="1" applyAlignment="1">
      <alignment vertical="center"/>
      <protection/>
    </xf>
    <xf numFmtId="0" fontId="9" fillId="2" borderId="33" xfId="19" applyFont="1" applyFill="1" applyBorder="1" applyAlignment="1">
      <alignment vertical="center"/>
      <protection/>
    </xf>
    <xf numFmtId="0" fontId="14" fillId="0" borderId="34" xfId="19" applyFont="1" applyFill="1" applyBorder="1" applyAlignment="1" applyProtection="1">
      <alignment horizontal="center" vertical="center" wrapText="1"/>
      <protection locked="0"/>
    </xf>
    <xf numFmtId="0" fontId="15" fillId="2" borderId="35" xfId="19" applyFont="1" applyFill="1" applyBorder="1" applyAlignment="1">
      <alignment vertical="center"/>
      <protection/>
    </xf>
    <xf numFmtId="0" fontId="15" fillId="0" borderId="36" xfId="19" applyFont="1" applyBorder="1" applyAlignment="1">
      <alignment vertical="center"/>
      <protection/>
    </xf>
    <xf numFmtId="0" fontId="9" fillId="2" borderId="37" xfId="19" applyFont="1" applyFill="1" applyBorder="1" applyAlignment="1">
      <alignment vertical="center"/>
      <protection/>
    </xf>
    <xf numFmtId="0" fontId="15" fillId="2" borderId="36" xfId="19" applyFont="1" applyFill="1" applyBorder="1" applyAlignment="1" applyProtection="1">
      <alignment vertical="center"/>
      <protection locked="0"/>
    </xf>
    <xf numFmtId="0" fontId="0" fillId="2" borderId="0" xfId="19" applyFill="1" applyAlignment="1">
      <alignment horizontal="center"/>
      <protection/>
    </xf>
    <xf numFmtId="0" fontId="15" fillId="2" borderId="2" xfId="19" applyFont="1" applyFill="1" applyBorder="1" applyAlignment="1">
      <alignment vertical="center"/>
      <protection/>
    </xf>
    <xf numFmtId="0" fontId="10" fillId="2" borderId="4" xfId="19" applyFont="1" applyFill="1" applyBorder="1" applyAlignment="1">
      <alignment horizontal="center"/>
      <protection/>
    </xf>
    <xf numFmtId="0" fontId="2" fillId="2" borderId="7" xfId="19" applyFont="1" applyFill="1" applyBorder="1" applyAlignment="1">
      <alignment horizontal="center"/>
      <protection/>
    </xf>
    <xf numFmtId="0" fontId="10" fillId="0" borderId="0" xfId="19" applyFont="1" applyFill="1" applyBorder="1" applyAlignment="1">
      <alignment/>
      <protection/>
    </xf>
    <xf numFmtId="0" fontId="1" fillId="2" borderId="0" xfId="19" applyFont="1" applyFill="1" applyAlignment="1">
      <alignment horizontal="center"/>
      <protection/>
    </xf>
    <xf numFmtId="0" fontId="1" fillId="2" borderId="37" xfId="19" applyFont="1" applyFill="1" applyBorder="1" applyAlignment="1">
      <alignment vertical="center"/>
      <protection/>
    </xf>
    <xf numFmtId="0" fontId="0" fillId="2" borderId="0" xfId="19" applyFill="1" applyBorder="1">
      <alignment/>
      <protection/>
    </xf>
    <xf numFmtId="0" fontId="2" fillId="2" borderId="4" xfId="19" applyFont="1" applyFill="1" applyBorder="1" applyAlignment="1">
      <alignment horizontal="center"/>
      <protection/>
    </xf>
    <xf numFmtId="0" fontId="2" fillId="0" borderId="22" xfId="19" applyFont="1" applyBorder="1">
      <alignment/>
      <protection/>
    </xf>
    <xf numFmtId="0" fontId="5" fillId="0" borderId="23" xfId="19" applyFont="1" applyBorder="1">
      <alignment/>
      <protection/>
    </xf>
    <xf numFmtId="0" fontId="10" fillId="2" borderId="6" xfId="19" applyFont="1" applyFill="1" applyBorder="1" applyAlignment="1">
      <alignment/>
      <protection/>
    </xf>
    <xf numFmtId="0" fontId="2" fillId="0" borderId="38" xfId="19" applyFont="1" applyBorder="1">
      <alignment/>
      <protection/>
    </xf>
    <xf numFmtId="0" fontId="10" fillId="2" borderId="39" xfId="19" applyFont="1" applyFill="1" applyBorder="1" applyAlignment="1">
      <alignment/>
      <protection/>
    </xf>
    <xf numFmtId="0" fontId="2" fillId="2" borderId="40" xfId="19" applyFont="1" applyFill="1" applyBorder="1" applyAlignment="1">
      <alignment horizontal="center"/>
      <protection/>
    </xf>
    <xf numFmtId="0" fontId="5" fillId="0" borderId="41" xfId="19" applyFont="1" applyBorder="1">
      <alignment/>
      <protection/>
    </xf>
    <xf numFmtId="0" fontId="10" fillId="0" borderId="42" xfId="19" applyFont="1" applyFill="1" applyBorder="1" applyAlignment="1">
      <alignment/>
      <protection/>
    </xf>
    <xf numFmtId="0" fontId="15" fillId="2" borderId="12" xfId="19" applyFont="1" applyFill="1" applyBorder="1" applyAlignment="1">
      <alignment vertical="center"/>
      <protection/>
    </xf>
    <xf numFmtId="0" fontId="15" fillId="0" borderId="43" xfId="19" applyFont="1" applyBorder="1" applyAlignment="1">
      <alignment vertical="center"/>
      <protection/>
    </xf>
    <xf numFmtId="0" fontId="15" fillId="2" borderId="44" xfId="19" applyFont="1" applyFill="1" applyBorder="1" applyAlignment="1">
      <alignment vertical="center"/>
      <protection/>
    </xf>
    <xf numFmtId="0" fontId="9" fillId="2" borderId="14" xfId="19" applyFont="1" applyFill="1" applyBorder="1" applyAlignment="1">
      <alignment vertical="center"/>
      <protection/>
    </xf>
    <xf numFmtId="0" fontId="15" fillId="2" borderId="43" xfId="19" applyFont="1" applyFill="1" applyBorder="1" applyAlignment="1" applyProtection="1">
      <alignment vertical="center"/>
      <protection locked="0"/>
    </xf>
    <xf numFmtId="0" fontId="15" fillId="0" borderId="44" xfId="19" applyFont="1" applyFill="1" applyBorder="1" applyAlignment="1">
      <alignment vertical="center"/>
      <protection/>
    </xf>
    <xf numFmtId="0" fontId="1" fillId="2" borderId="14" xfId="19" applyFont="1" applyFill="1" applyBorder="1" applyAlignment="1">
      <alignment vertical="center"/>
      <protection/>
    </xf>
    <xf numFmtId="0" fontId="10" fillId="2" borderId="18" xfId="19" applyFont="1" applyFill="1" applyBorder="1" applyAlignment="1">
      <alignment horizontal="left"/>
      <protection/>
    </xf>
    <xf numFmtId="0" fontId="10" fillId="2" borderId="45" xfId="19" applyFont="1" applyFill="1" applyBorder="1" applyAlignment="1">
      <alignment horizontal="left"/>
      <protection/>
    </xf>
    <xf numFmtId="0" fontId="15" fillId="2" borderId="35" xfId="19" applyFont="1" applyFill="1" applyBorder="1" applyAlignment="1">
      <alignment horizontal="right" vertical="center"/>
      <protection/>
    </xf>
    <xf numFmtId="0" fontId="14" fillId="0" borderId="46" xfId="19" applyFont="1" applyFill="1" applyBorder="1" applyAlignment="1" applyProtection="1">
      <alignment horizontal="center" vertical="center" wrapText="1"/>
      <protection locked="0"/>
    </xf>
    <xf numFmtId="0" fontId="2" fillId="2" borderId="28" xfId="19" applyFont="1" applyFill="1" applyBorder="1" applyAlignment="1">
      <alignment horizontal="center"/>
      <protection/>
    </xf>
    <xf numFmtId="0" fontId="10" fillId="2" borderId="28" xfId="19" applyFont="1" applyFill="1" applyBorder="1" applyAlignment="1">
      <alignment horizontal="left"/>
      <protection/>
    </xf>
    <xf numFmtId="0" fontId="14" fillId="0" borderId="46" xfId="19" applyFont="1" applyFill="1" applyBorder="1" applyAlignment="1" applyProtection="1">
      <alignment horizontal="left" vertical="center" wrapText="1"/>
      <protection locked="0"/>
    </xf>
    <xf numFmtId="0" fontId="15" fillId="2" borderId="47" xfId="19" applyFont="1" applyFill="1" applyBorder="1" applyAlignment="1">
      <alignment horizontal="right" vertical="center"/>
      <protection/>
    </xf>
    <xf numFmtId="0" fontId="15" fillId="0" borderId="47" xfId="19" applyFont="1" applyBorder="1" applyAlignment="1">
      <alignment vertical="center"/>
      <protection/>
    </xf>
    <xf numFmtId="0" fontId="15" fillId="2" borderId="47" xfId="19" applyFont="1" applyFill="1" applyBorder="1" applyAlignment="1">
      <alignment vertical="center"/>
      <protection/>
    </xf>
    <xf numFmtId="0" fontId="9" fillId="2" borderId="47" xfId="19" applyFont="1" applyFill="1" applyBorder="1" applyAlignment="1">
      <alignment vertical="center"/>
      <protection/>
    </xf>
    <xf numFmtId="0" fontId="15" fillId="2" borderId="47" xfId="19" applyFont="1" applyFill="1" applyBorder="1" applyAlignment="1" applyProtection="1">
      <alignment vertical="center"/>
      <protection locked="0"/>
    </xf>
    <xf numFmtId="0" fontId="15" fillId="0" borderId="47" xfId="19" applyFont="1" applyFill="1" applyBorder="1" applyAlignment="1">
      <alignment vertical="center"/>
      <protection/>
    </xf>
    <xf numFmtId="0" fontId="4" fillId="2" borderId="48" xfId="19" applyFont="1" applyFill="1" applyBorder="1" applyAlignment="1">
      <alignment horizontal="center"/>
      <protection/>
    </xf>
    <xf numFmtId="49" fontId="6" fillId="2" borderId="5" xfId="19" applyNumberFormat="1" applyFont="1" applyFill="1" applyBorder="1" applyAlignment="1">
      <alignment horizontal="center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14" fillId="0" borderId="46" xfId="19" applyFont="1" applyFill="1" applyBorder="1" applyAlignment="1">
      <alignment horizontal="center" vertical="center" wrapText="1"/>
      <protection/>
    </xf>
  </cellXfs>
  <cellStyles count="10">
    <cellStyle name="Normal" xfId="0"/>
    <cellStyle name="Euro" xfId="15"/>
    <cellStyle name="Comma" xfId="16"/>
    <cellStyle name="Migliaia (0)_GARE-INTERNAZIONALI" xfId="17"/>
    <cellStyle name="Comma [0]" xfId="18"/>
    <cellStyle name="Normale 2" xfId="19"/>
    <cellStyle name="Percent" xfId="20"/>
    <cellStyle name="Currency" xfId="21"/>
    <cellStyle name="Valuta (0)_GARE-INTERNAZIONALI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etro\AppData\Local\Temp\users\Riccardo\Desktop\PROG-LAIGUEGLIA2012\ProgrammaLAigueglia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etro\AppData\Local\Temp\DOCUME~1\admin\IMPOST~1\Temp\Rosati\Lavori\Gest-Gare\Giro%20delle%20regioni\27&#176;%20Giro%20delle%20Regioni%20Gestione%20G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e"/>
      <sheetName val="Archivio"/>
      <sheetName val="El_iscritti"/>
      <sheetName val="Dati"/>
      <sheetName val="Elingaggi"/>
      <sheetName val="El_Partenti"/>
      <sheetName val="Verifica"/>
      <sheetName val="UCI_ISCRITTI"/>
      <sheetName val="UCI_partenti"/>
      <sheetName val="C_G_"/>
      <sheetName val="Verbdil"/>
      <sheetName val="O_ Arrivo"/>
      <sheetName val="verbale d_c_"/>
      <sheetName val="Vol_10"/>
      <sheetName val="Griglia"/>
      <sheetName val="medico"/>
      <sheetName val="Team Car"/>
      <sheetName val="Num Utili"/>
      <sheetName val="Vol_08 "/>
      <sheetName val="Hotel"/>
      <sheetName val="PREMI TAPPA"/>
      <sheetName val="PREMI FINALE"/>
    </sheetNames>
    <sheetDataSet>
      <sheetData sheetId="0">
        <row r="4">
          <cell r="B4" t="str">
            <v>Liquigas</v>
          </cell>
          <cell r="C4" t="str">
            <v>LIQ</v>
          </cell>
          <cell r="D4" t="str">
            <v>ITA</v>
          </cell>
          <cell r="E4" t="str">
            <v>Stefano Zanatta</v>
          </cell>
          <cell r="G4" t="str">
            <v>335 7702978</v>
          </cell>
          <cell r="H4" t="str">
            <v>ITA19640128</v>
          </cell>
        </row>
        <row r="5">
          <cell r="B5" t="str">
            <v>Lampre - ISD</v>
          </cell>
          <cell r="C5" t="str">
            <v>LAM</v>
          </cell>
          <cell r="D5" t="str">
            <v>ITA</v>
          </cell>
          <cell r="E5" t="str">
            <v>Maurizio Piovani</v>
          </cell>
          <cell r="G5" t="str">
            <v>3356378784</v>
          </cell>
          <cell r="H5" t="str">
            <v>ITA19590717</v>
          </cell>
        </row>
        <row r="6">
          <cell r="B6" t="str">
            <v>AG2R - La Mondiale</v>
          </cell>
          <cell r="C6" t="str">
            <v>ALM</v>
          </cell>
          <cell r="D6" t="str">
            <v>FRA</v>
          </cell>
          <cell r="E6" t="str">
            <v>laurent Biondì</v>
          </cell>
          <cell r="G6" t="str">
            <v>+33 682495634</v>
          </cell>
          <cell r="H6" t="str">
            <v>FRA19590619</v>
          </cell>
        </row>
        <row r="7">
          <cell r="B7" t="str">
            <v>Team Saxo Bank</v>
          </cell>
          <cell r="C7" t="str">
            <v>SAX</v>
          </cell>
          <cell r="D7" t="str">
            <v>DEN</v>
          </cell>
          <cell r="E7" t="str">
            <v>Nicholas Gates</v>
          </cell>
          <cell r="G7" t="str">
            <v>+33 640628682</v>
          </cell>
          <cell r="H7" t="str">
            <v>AUS19720310</v>
          </cell>
        </row>
        <row r="8">
          <cell r="B8" t="str">
            <v> Astana Pro Team</v>
          </cell>
          <cell r="C8" t="str">
            <v>AST</v>
          </cell>
          <cell r="D8" t="str">
            <v>KAZ</v>
          </cell>
          <cell r="E8" t="str">
            <v>Giuseppe Martinelli</v>
          </cell>
          <cell r="G8" t="str">
            <v>+39 3347254163</v>
          </cell>
          <cell r="H8" t="str">
            <v>ITA19550311</v>
          </cell>
        </row>
        <row r="9">
          <cell r="B9" t="str">
            <v>Omega Pharma - Quick Step</v>
          </cell>
          <cell r="C9" t="str">
            <v>OPQ</v>
          </cell>
          <cell r="D9" t="str">
            <v>BEL</v>
          </cell>
          <cell r="E9" t="str">
            <v>Davide Bramati</v>
          </cell>
          <cell r="G9" t="str">
            <v>+393358472386</v>
          </cell>
          <cell r="H9" t="str">
            <v>ITA19680628</v>
          </cell>
        </row>
        <row r="10">
          <cell r="B10" t="str">
            <v>Katusha Team</v>
          </cell>
          <cell r="C10" t="str">
            <v>KAT</v>
          </cell>
          <cell r="D10" t="str">
            <v>RUS</v>
          </cell>
          <cell r="E10" t="str">
            <v>Claudio Cozzi</v>
          </cell>
          <cell r="G10" t="str">
            <v>+39 3498582601</v>
          </cell>
          <cell r="H10" t="str">
            <v>ITA19661114</v>
          </cell>
        </row>
        <row r="11">
          <cell r="B11" t="str">
            <v>FDJ - BIG MAT</v>
          </cell>
          <cell r="C11" t="str">
            <v>FDJ</v>
          </cell>
          <cell r="D11" t="str">
            <v>FRA</v>
          </cell>
          <cell r="E11" t="str">
            <v>Franch Pineau</v>
          </cell>
          <cell r="G11" t="str">
            <v>+33 0607311811</v>
          </cell>
          <cell r="H11" t="str">
            <v>FRA19630327</v>
          </cell>
        </row>
        <row r="12">
          <cell r="B12" t="str">
            <v>Team Europcar</v>
          </cell>
          <cell r="C12" t="str">
            <v>EUC</v>
          </cell>
          <cell r="D12" t="str">
            <v>FRA</v>
          </cell>
          <cell r="E12" t="str">
            <v>Ismael Mottier</v>
          </cell>
          <cell r="G12" t="str">
            <v>+33 64407135</v>
          </cell>
          <cell r="H12" t="str">
            <v>FRA19731005</v>
          </cell>
        </row>
        <row r="13">
          <cell r="B13" t="str">
            <v>Acqua &amp; Sapone </v>
          </cell>
          <cell r="C13" t="str">
            <v>ASA</v>
          </cell>
          <cell r="D13" t="str">
            <v>ITA</v>
          </cell>
          <cell r="E13" t="str">
            <v>Franco Gini</v>
          </cell>
          <cell r="G13" t="str">
            <v>+39 3488244160</v>
          </cell>
          <cell r="H13" t="str">
            <v>ITA19520229</v>
          </cell>
        </row>
        <row r="14">
          <cell r="B14" t="str">
            <v>Androni Giocattoli  </v>
          </cell>
          <cell r="C14" t="str">
            <v>AND</v>
          </cell>
          <cell r="D14" t="str">
            <v>ITA</v>
          </cell>
          <cell r="E14" t="str">
            <v>Ellena Giovanni</v>
          </cell>
          <cell r="G14" t="str">
            <v>39 3889212356</v>
          </cell>
          <cell r="H14" t="str">
            <v>ITA19660702</v>
          </cell>
        </row>
        <row r="15">
          <cell r="B15" t="str">
            <v>Farnese Vini - Selle Italia</v>
          </cell>
          <cell r="C15" t="str">
            <v>FAR</v>
          </cell>
          <cell r="D15" t="str">
            <v>IRL</v>
          </cell>
          <cell r="E15" t="str">
            <v>Luca Scinto</v>
          </cell>
          <cell r="G15" t="str">
            <v>+39 3356379158</v>
          </cell>
          <cell r="H15" t="str">
            <v>ITA19680128</v>
          </cell>
        </row>
        <row r="16">
          <cell r="B16" t="str">
            <v>Colombia - Coldeportes</v>
          </cell>
          <cell r="C16" t="str">
            <v>COL</v>
          </cell>
          <cell r="D16" t="str">
            <v>COL</v>
          </cell>
          <cell r="E16" t="str">
            <v>Valerio Tebaldi</v>
          </cell>
          <cell r="G16" t="str">
            <v>+39 3356321686</v>
          </cell>
          <cell r="H16" t="str">
            <v>ITA19650702</v>
          </cell>
        </row>
        <row r="17">
          <cell r="B17" t="str">
            <v>Colnago -  Csf Inox</v>
          </cell>
          <cell r="C17" t="str">
            <v>COG</v>
          </cell>
          <cell r="D17" t="str">
            <v>IRL</v>
          </cell>
          <cell r="E17" t="str">
            <v>Mirko Rossato</v>
          </cell>
          <cell r="G17" t="str">
            <v>+39 3357187931</v>
          </cell>
          <cell r="H17" t="str">
            <v>ITA19681207</v>
          </cell>
        </row>
        <row r="18">
          <cell r="B18" t="str">
            <v>Utensilnord Named</v>
          </cell>
          <cell r="C18" t="str">
            <v>UNA</v>
          </cell>
          <cell r="D18" t="str">
            <v>IRL</v>
          </cell>
          <cell r="E18" t="str">
            <v>Marco Tabai</v>
          </cell>
          <cell r="G18" t="str">
            <v>+39 3351291183</v>
          </cell>
          <cell r="H18" t="str">
            <v>ITA19611118</v>
          </cell>
        </row>
        <row r="19">
          <cell r="B19" t="str">
            <v>Landbouwkrediet</v>
          </cell>
          <cell r="C19" t="str">
            <v>LAN</v>
          </cell>
          <cell r="D19" t="str">
            <v>BEL</v>
          </cell>
          <cell r="E19" t="str">
            <v>Marco Saligari</v>
          </cell>
          <cell r="G19" t="str">
            <v>+393332757905</v>
          </cell>
          <cell r="H19" t="str">
            <v>ITA19650518</v>
          </cell>
        </row>
        <row r="20">
          <cell r="B20" t="str">
            <v>Team Idea</v>
          </cell>
          <cell r="C20" t="str">
            <v>IDE</v>
          </cell>
          <cell r="D20" t="str">
            <v>ITA</v>
          </cell>
          <cell r="E20" t="str">
            <v>Mario Manzoni</v>
          </cell>
          <cell r="G20" t="str">
            <v>+39 3386065000</v>
          </cell>
          <cell r="H20" t="str">
            <v>ITA19690714</v>
          </cell>
        </row>
        <row r="21">
          <cell r="B21" t="str">
            <v>TIrol Cycling  Team</v>
          </cell>
          <cell r="C21" t="str">
            <v>TIR</v>
          </cell>
          <cell r="D21" t="str">
            <v>AUT</v>
          </cell>
          <cell r="E21" t="str">
            <v>Pils Roland</v>
          </cell>
          <cell r="G21">
            <v>0</v>
          </cell>
          <cell r="H21" t="str">
            <v>AUT19730224</v>
          </cell>
        </row>
        <row r="22">
          <cell r="B22" t="str">
            <v>National Hungary</v>
          </cell>
          <cell r="C22" t="str">
            <v>HUN</v>
          </cell>
          <cell r="D22" t="str">
            <v>HUN</v>
          </cell>
          <cell r="E22" t="str">
            <v>Stuban Ferenc</v>
          </cell>
          <cell r="G22" t="str">
            <v>+393333190155</v>
          </cell>
          <cell r="H22" t="str">
            <v>HUN19661211</v>
          </cell>
        </row>
        <row r="23">
          <cell r="B23" t="str">
            <v>Adria Mobil</v>
          </cell>
          <cell r="C23" t="str">
            <v>ADR</v>
          </cell>
          <cell r="D23" t="str">
            <v>SLO</v>
          </cell>
          <cell r="E23" t="str">
            <v>MiLan Erzea</v>
          </cell>
          <cell r="G23" t="str">
            <v>+386 31714400</v>
          </cell>
          <cell r="H23" t="str">
            <v>SLO19710317</v>
          </cell>
        </row>
        <row r="24">
          <cell r="B24" t="str">
            <v>Leopard - Trek Continental Team</v>
          </cell>
          <cell r="C24" t="str">
            <v>LET</v>
          </cell>
          <cell r="D24" t="str">
            <v>LUX</v>
          </cell>
          <cell r="E24" t="str">
            <v>Adriano Baffi</v>
          </cell>
          <cell r="G24" t="str">
            <v>+39 335204517</v>
          </cell>
          <cell r="H24" t="str">
            <v>ITA19620807</v>
          </cell>
        </row>
        <row r="25">
          <cell r="B25" t="str">
            <v>Team Nippo</v>
          </cell>
          <cell r="C25" t="str">
            <v>PPO</v>
          </cell>
          <cell r="D25" t="str">
            <v>JPN</v>
          </cell>
          <cell r="E25" t="str">
            <v>Alberto Elli</v>
          </cell>
          <cell r="G25" t="str">
            <v>39 3386641529</v>
          </cell>
          <cell r="H25" t="str">
            <v>ITA19640309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</row>
        <row r="42">
          <cell r="B42" t="str">
            <v>GRUPPO SPORTIVO</v>
          </cell>
          <cell r="E42" t="str">
            <v>DIRETTORE SPORTIVO</v>
          </cell>
        </row>
        <row r="43">
          <cell r="B43" t="str">
            <v>Descrizione</v>
          </cell>
          <cell r="C43" t="str">
            <v>Codice</v>
          </cell>
          <cell r="D43" t="str">
            <v>Naz.</v>
          </cell>
          <cell r="E43" t="str">
            <v>Nome Cognome</v>
          </cell>
          <cell r="G43" t="str">
            <v>Telefono</v>
          </cell>
          <cell r="H43" t="str">
            <v>Cod UCI</v>
          </cell>
        </row>
        <row r="44">
          <cell r="B44" t="str">
            <v>Liquigas</v>
          </cell>
          <cell r="C44" t="str">
            <v>LIQ</v>
          </cell>
          <cell r="D44" t="str">
            <v>ITA</v>
          </cell>
        </row>
        <row r="45">
          <cell r="B45" t="str">
            <v>Lampre - ISD</v>
          </cell>
          <cell r="C45" t="str">
            <v>LAM</v>
          </cell>
          <cell r="D45" t="str">
            <v>ITA</v>
          </cell>
        </row>
        <row r="46">
          <cell r="B46" t="str">
            <v>AG2R - La Mondiale</v>
          </cell>
          <cell r="C46" t="str">
            <v>ALM</v>
          </cell>
          <cell r="D46" t="str">
            <v>FRA</v>
          </cell>
        </row>
        <row r="47">
          <cell r="B47" t="str">
            <v>Team Saxo Bank</v>
          </cell>
          <cell r="C47" t="str">
            <v>SAX</v>
          </cell>
          <cell r="D47" t="str">
            <v>DEN</v>
          </cell>
        </row>
        <row r="48">
          <cell r="B48" t="str">
            <v> Astana Pro Team</v>
          </cell>
          <cell r="C48" t="str">
            <v>AST</v>
          </cell>
          <cell r="D48" t="str">
            <v>KAZ</v>
          </cell>
        </row>
        <row r="49">
          <cell r="B49" t="str">
            <v>Omega Pharma - Quick Step</v>
          </cell>
          <cell r="C49" t="str">
            <v>OPQ</v>
          </cell>
          <cell r="D49" t="str">
            <v>BEL</v>
          </cell>
        </row>
        <row r="50">
          <cell r="B50" t="str">
            <v>Katusha Team</v>
          </cell>
          <cell r="C50" t="str">
            <v>KAT</v>
          </cell>
          <cell r="D50" t="str">
            <v>RUS</v>
          </cell>
        </row>
        <row r="51">
          <cell r="B51" t="str">
            <v>FDJ - BIG MAT</v>
          </cell>
          <cell r="C51" t="str">
            <v>FDJ</v>
          </cell>
          <cell r="D51" t="str">
            <v>FRA</v>
          </cell>
        </row>
        <row r="52">
          <cell r="B52" t="str">
            <v>Team Europcar</v>
          </cell>
          <cell r="C52" t="str">
            <v>EUC</v>
          </cell>
          <cell r="D52" t="str">
            <v>FRA</v>
          </cell>
        </row>
        <row r="53">
          <cell r="B53" t="str">
            <v>Acqua &amp; Sapone </v>
          </cell>
          <cell r="C53" t="str">
            <v>ASA</v>
          </cell>
          <cell r="D53" t="str">
            <v>ITA</v>
          </cell>
        </row>
        <row r="54">
          <cell r="B54" t="str">
            <v>Androni Giocattoli  </v>
          </cell>
          <cell r="C54" t="str">
            <v>AND</v>
          </cell>
          <cell r="D54" t="str">
            <v>ITA</v>
          </cell>
        </row>
        <row r="55">
          <cell r="B55" t="str">
            <v>Farnese Vini - Selle Italia</v>
          </cell>
          <cell r="C55" t="str">
            <v>FAR</v>
          </cell>
          <cell r="D55" t="str">
            <v>IRL</v>
          </cell>
        </row>
        <row r="56">
          <cell r="B56" t="str">
            <v>Colombia - Coldeportes</v>
          </cell>
          <cell r="C56" t="str">
            <v>COL</v>
          </cell>
          <cell r="D56" t="str">
            <v>COL</v>
          </cell>
        </row>
        <row r="57">
          <cell r="B57" t="str">
            <v>Colnago -  Csf Inox</v>
          </cell>
          <cell r="C57" t="str">
            <v>COG</v>
          </cell>
          <cell r="D57" t="str">
            <v>IRL</v>
          </cell>
        </row>
        <row r="58">
          <cell r="B58" t="str">
            <v>Utensilnord Named</v>
          </cell>
          <cell r="C58" t="str">
            <v>UNA</v>
          </cell>
          <cell r="D58" t="str">
            <v>IRL</v>
          </cell>
        </row>
        <row r="59">
          <cell r="B59" t="str">
            <v>Landbouwkrediet</v>
          </cell>
          <cell r="C59" t="str">
            <v>LAN</v>
          </cell>
          <cell r="D59" t="str">
            <v>BEL</v>
          </cell>
        </row>
        <row r="60">
          <cell r="B60" t="str">
            <v>Team Idea</v>
          </cell>
          <cell r="C60" t="str">
            <v>IDE</v>
          </cell>
          <cell r="D60" t="str">
            <v>ITA</v>
          </cell>
        </row>
        <row r="61">
          <cell r="B61" t="str">
            <v>TIrol Cycling  Team</v>
          </cell>
          <cell r="C61" t="str">
            <v>TIR</v>
          </cell>
          <cell r="D61" t="str">
            <v>AUT</v>
          </cell>
        </row>
        <row r="62">
          <cell r="B62" t="str">
            <v>National Hungary</v>
          </cell>
          <cell r="C62" t="str">
            <v>HUN</v>
          </cell>
          <cell r="D62" t="str">
            <v>HUN</v>
          </cell>
        </row>
        <row r="63">
          <cell r="B63" t="str">
            <v>Adria Mobil</v>
          </cell>
          <cell r="C63" t="str">
            <v>ADR</v>
          </cell>
          <cell r="D63" t="str">
            <v>SLO</v>
          </cell>
        </row>
        <row r="64">
          <cell r="B64" t="str">
            <v>Leopard - Trek Continental Team</v>
          </cell>
          <cell r="C64" t="str">
            <v>LET</v>
          </cell>
          <cell r="D64" t="str">
            <v>LUX</v>
          </cell>
        </row>
        <row r="65">
          <cell r="B65" t="str">
            <v>Team Nippo</v>
          </cell>
          <cell r="C65" t="str">
            <v>PPO</v>
          </cell>
          <cell r="D65" t="str">
            <v>JPN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</sheetData>
      <sheetData sheetId="2">
        <row r="10">
          <cell r="A10">
            <v>1</v>
          </cell>
          <cell r="B10" t="str">
            <v>ITA19771126</v>
          </cell>
          <cell r="C10" t="str">
            <v>Basso Ivan</v>
          </cell>
          <cell r="D10">
            <v>0</v>
          </cell>
          <cell r="E10" t="str">
            <v>Liquigas - Cannondale </v>
          </cell>
          <cell r="F10">
            <v>0</v>
          </cell>
          <cell r="G10" t="str">
            <v>ITA</v>
          </cell>
          <cell r="H10">
            <v>1</v>
          </cell>
        </row>
        <row r="11">
          <cell r="A11">
            <v>2</v>
          </cell>
          <cell r="B11" t="str">
            <v>ITA19890103</v>
          </cell>
          <cell r="C11" t="str">
            <v>Agostini Sthefano</v>
          </cell>
          <cell r="D11">
            <v>0</v>
          </cell>
          <cell r="E11" t="str">
            <v>Liquigas - Cannondale </v>
          </cell>
          <cell r="F11">
            <v>0</v>
          </cell>
          <cell r="G11" t="str">
            <v>ITA</v>
          </cell>
          <cell r="H11">
            <v>1</v>
          </cell>
        </row>
        <row r="12">
          <cell r="A12">
            <v>3</v>
          </cell>
          <cell r="B12" t="str">
            <v>GER19890825</v>
          </cell>
          <cell r="C12" t="str">
            <v>Nerz Dominik</v>
          </cell>
          <cell r="D12">
            <v>0</v>
          </cell>
          <cell r="E12" t="str">
            <v>Liquigas - Cannondale </v>
          </cell>
          <cell r="F12">
            <v>0</v>
          </cell>
          <cell r="G12" t="str">
            <v>GER</v>
          </cell>
          <cell r="H12">
            <v>1</v>
          </cell>
        </row>
        <row r="13">
          <cell r="A13">
            <v>4</v>
          </cell>
          <cell r="B13" t="str">
            <v>ITA19860613</v>
          </cell>
          <cell r="C13" t="str">
            <v>Capecchi Eros</v>
          </cell>
          <cell r="D13">
            <v>0</v>
          </cell>
          <cell r="E13" t="str">
            <v>Liquigas - Cannondale </v>
          </cell>
          <cell r="F13">
            <v>0</v>
          </cell>
          <cell r="G13" t="str">
            <v>ITA</v>
          </cell>
          <cell r="H13">
            <v>1</v>
          </cell>
        </row>
        <row r="14">
          <cell r="A14">
            <v>5</v>
          </cell>
          <cell r="B14" t="str">
            <v>ITA19801210</v>
          </cell>
          <cell r="C14" t="str">
            <v>Longo Borghini Paolo</v>
          </cell>
          <cell r="D14">
            <v>0</v>
          </cell>
          <cell r="E14" t="str">
            <v>Liquigas - Cannondale </v>
          </cell>
          <cell r="F14">
            <v>0</v>
          </cell>
          <cell r="G14" t="str">
            <v>ITA</v>
          </cell>
          <cell r="H14">
            <v>1</v>
          </cell>
        </row>
        <row r="15">
          <cell r="A15">
            <v>6</v>
          </cell>
          <cell r="B15" t="str">
            <v>ITA19901225</v>
          </cell>
          <cell r="C15" t="str">
            <v>Moser Moreno</v>
          </cell>
          <cell r="D15">
            <v>0</v>
          </cell>
          <cell r="E15" t="str">
            <v>Liquigas - Cannondale </v>
          </cell>
          <cell r="F15">
            <v>0</v>
          </cell>
          <cell r="G15" t="str">
            <v>ITA</v>
          </cell>
          <cell r="H15">
            <v>1</v>
          </cell>
        </row>
        <row r="16">
          <cell r="A16">
            <v>7</v>
          </cell>
          <cell r="B16" t="str">
            <v>ITA19891005</v>
          </cell>
          <cell r="C16" t="str">
            <v>Ratto Daniele</v>
          </cell>
          <cell r="D16">
            <v>0</v>
          </cell>
          <cell r="E16" t="str">
            <v>Liquigas - Cannondale </v>
          </cell>
          <cell r="F16">
            <v>0</v>
          </cell>
          <cell r="G16" t="str">
            <v>ITA</v>
          </cell>
          <cell r="H16">
            <v>1</v>
          </cell>
        </row>
        <row r="17">
          <cell r="A17">
            <v>8</v>
          </cell>
          <cell r="B17" t="str">
            <v>ITA19850218</v>
          </cell>
          <cell r="C17" t="str">
            <v>Salerno Cristiano</v>
          </cell>
          <cell r="D17">
            <v>0</v>
          </cell>
          <cell r="E17" t="str">
            <v>Liquigas - Cannondale </v>
          </cell>
          <cell r="F17">
            <v>0</v>
          </cell>
          <cell r="G17" t="str">
            <v>ITA</v>
          </cell>
          <cell r="H17">
            <v>1</v>
          </cell>
          <cell r="I17">
            <v>8</v>
          </cell>
        </row>
        <row r="18">
          <cell r="A18">
            <v>9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0</v>
          </cell>
          <cell r="H18">
            <v>0</v>
          </cell>
        </row>
        <row r="19">
          <cell r="A19">
            <v>10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0</v>
          </cell>
          <cell r="H19">
            <v>0</v>
          </cell>
        </row>
        <row r="20">
          <cell r="A20">
            <v>11</v>
          </cell>
          <cell r="B20" t="str">
            <v>ITA19810919</v>
          </cell>
          <cell r="C20" t="str">
            <v>Cunego Damiano</v>
          </cell>
          <cell r="D20">
            <v>0</v>
          </cell>
          <cell r="E20" t="str">
            <v>Lampre - ISD</v>
          </cell>
          <cell r="F20">
            <v>0</v>
          </cell>
          <cell r="G20" t="str">
            <v>ITA</v>
          </cell>
          <cell r="H20">
            <v>1</v>
          </cell>
        </row>
        <row r="21">
          <cell r="A21">
            <v>12</v>
          </cell>
          <cell r="B21" t="str">
            <v>ITA19840612</v>
          </cell>
          <cell r="C21" t="str">
            <v>Vigano Davide</v>
          </cell>
          <cell r="D21">
            <v>0</v>
          </cell>
          <cell r="E21" t="str">
            <v>Lampre - ISD</v>
          </cell>
          <cell r="F21">
            <v>0</v>
          </cell>
          <cell r="G21" t="str">
            <v>ITA</v>
          </cell>
          <cell r="H21">
            <v>1</v>
          </cell>
        </row>
        <row r="22">
          <cell r="A22">
            <v>13</v>
          </cell>
          <cell r="B22" t="str">
            <v>ITA19780108</v>
          </cell>
          <cell r="C22" t="str">
            <v>Bertagnolli Leonardo</v>
          </cell>
          <cell r="D22">
            <v>0</v>
          </cell>
          <cell r="E22" t="str">
            <v>Lampre - ISD</v>
          </cell>
          <cell r="F22">
            <v>0</v>
          </cell>
          <cell r="G22" t="str">
            <v>ITA</v>
          </cell>
          <cell r="H22">
            <v>1</v>
          </cell>
        </row>
        <row r="23">
          <cell r="A23">
            <v>14</v>
          </cell>
          <cell r="B23" t="str">
            <v>ITA19831111</v>
          </cell>
          <cell r="C23" t="str">
            <v>Bono Matteo</v>
          </cell>
          <cell r="D23">
            <v>0</v>
          </cell>
          <cell r="E23" t="str">
            <v>Lampre - ISD</v>
          </cell>
          <cell r="F23">
            <v>0</v>
          </cell>
          <cell r="G23" t="str">
            <v>ITA</v>
          </cell>
          <cell r="H23">
            <v>1</v>
          </cell>
        </row>
        <row r="24">
          <cell r="A24">
            <v>15</v>
          </cell>
          <cell r="B24" t="str">
            <v>ITA19890813</v>
          </cell>
          <cell r="C24" t="str">
            <v>Cimolai Davide</v>
          </cell>
          <cell r="D24">
            <v>0</v>
          </cell>
          <cell r="E24" t="str">
            <v>Lampre - ISD</v>
          </cell>
          <cell r="F24">
            <v>0</v>
          </cell>
          <cell r="G24" t="str">
            <v>ITA</v>
          </cell>
          <cell r="H24">
            <v>1</v>
          </cell>
        </row>
        <row r="25">
          <cell r="A25">
            <v>16</v>
          </cell>
          <cell r="B25" t="str">
            <v>ITA19880128</v>
          </cell>
          <cell r="C25" t="str">
            <v>Malori Adriano</v>
          </cell>
          <cell r="D25">
            <v>0</v>
          </cell>
          <cell r="E25" t="str">
            <v>Lampre - ISD</v>
          </cell>
          <cell r="F25">
            <v>0</v>
          </cell>
          <cell r="G25" t="str">
            <v>ITA</v>
          </cell>
          <cell r="H25">
            <v>1</v>
          </cell>
        </row>
        <row r="26">
          <cell r="A26">
            <v>17</v>
          </cell>
          <cell r="B26" t="str">
            <v>ITA19800711</v>
          </cell>
          <cell r="C26" t="str">
            <v>Pietropolli Daniele</v>
          </cell>
          <cell r="D26">
            <v>0</v>
          </cell>
          <cell r="E26" t="str">
            <v>Lampre - ISD</v>
          </cell>
          <cell r="F26">
            <v>0</v>
          </cell>
          <cell r="G26" t="str">
            <v>ITA</v>
          </cell>
          <cell r="H26">
            <v>1</v>
          </cell>
        </row>
        <row r="27">
          <cell r="A27">
            <v>18</v>
          </cell>
          <cell r="B27" t="str">
            <v>ITA19760328</v>
          </cell>
          <cell r="C27" t="str">
            <v>Righi Daniele</v>
          </cell>
          <cell r="D27">
            <v>0</v>
          </cell>
          <cell r="E27" t="str">
            <v>Lampre - ISD</v>
          </cell>
          <cell r="F27">
            <v>0</v>
          </cell>
          <cell r="G27" t="str">
            <v>ITA</v>
          </cell>
          <cell r="H27">
            <v>1</v>
          </cell>
          <cell r="I27">
            <v>8</v>
          </cell>
        </row>
        <row r="28">
          <cell r="A28">
            <v>19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0</v>
          </cell>
          <cell r="H28">
            <v>0</v>
          </cell>
        </row>
        <row r="29">
          <cell r="A29">
            <v>20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0</v>
          </cell>
          <cell r="H29">
            <v>0</v>
          </cell>
        </row>
        <row r="30">
          <cell r="A30">
            <v>21</v>
          </cell>
          <cell r="B30" t="str">
            <v>ITA19851014</v>
          </cell>
          <cell r="C30" t="str">
            <v>Belletti Manuel</v>
          </cell>
          <cell r="D30">
            <v>0</v>
          </cell>
          <cell r="E30" t="str">
            <v>AG2R - La Mondiale</v>
          </cell>
          <cell r="F30" t="str">
            <v>ALM</v>
          </cell>
          <cell r="G30" t="str">
            <v>ITA</v>
          </cell>
          <cell r="H30">
            <v>1</v>
          </cell>
        </row>
        <row r="31">
          <cell r="A31">
            <v>22</v>
          </cell>
          <cell r="B31" t="str">
            <v>FRA19870727</v>
          </cell>
          <cell r="C31" t="str">
            <v>Berard Julien</v>
          </cell>
          <cell r="D31">
            <v>0</v>
          </cell>
          <cell r="E31" t="str">
            <v>AG2R - La Mondiale</v>
          </cell>
          <cell r="F31" t="str">
            <v>ALM</v>
          </cell>
          <cell r="G31" t="str">
            <v>FRA</v>
          </cell>
          <cell r="H31">
            <v>1</v>
          </cell>
        </row>
        <row r="32">
          <cell r="A32">
            <v>23</v>
          </cell>
          <cell r="B32" t="str">
            <v>BEL19861121</v>
          </cell>
          <cell r="C32" t="str">
            <v>Goddaert Kristof</v>
          </cell>
          <cell r="D32">
            <v>0</v>
          </cell>
          <cell r="E32" t="str">
            <v>AG2R - La Mondiale</v>
          </cell>
          <cell r="F32" t="str">
            <v>ALM</v>
          </cell>
          <cell r="G32" t="str">
            <v>BEL</v>
          </cell>
          <cell r="H32">
            <v>1</v>
          </cell>
        </row>
        <row r="33">
          <cell r="A33">
            <v>24</v>
          </cell>
          <cell r="B33" t="str">
            <v>FRA19740211</v>
          </cell>
          <cell r="C33" t="str">
            <v>Hinault Sebastien</v>
          </cell>
          <cell r="D33">
            <v>0</v>
          </cell>
          <cell r="E33" t="str">
            <v>AG2R - La Mondiale</v>
          </cell>
          <cell r="F33" t="str">
            <v>ALM</v>
          </cell>
          <cell r="G33" t="str">
            <v>FRA</v>
          </cell>
          <cell r="H33">
            <v>1</v>
          </cell>
        </row>
        <row r="34">
          <cell r="A34">
            <v>25</v>
          </cell>
          <cell r="B34" t="str">
            <v>FRA19860402</v>
          </cell>
          <cell r="C34" t="str">
            <v>Houanard Steve</v>
          </cell>
          <cell r="D34">
            <v>0</v>
          </cell>
          <cell r="E34" t="str">
            <v>AG2R - La Mondiale</v>
          </cell>
          <cell r="F34" t="str">
            <v>ALM</v>
          </cell>
          <cell r="G34" t="str">
            <v>FRA</v>
          </cell>
          <cell r="H34">
            <v>1</v>
          </cell>
        </row>
        <row r="35">
          <cell r="A35">
            <v>26</v>
          </cell>
          <cell r="B35" t="str">
            <v>FRA19870726</v>
          </cell>
          <cell r="C35" t="str">
            <v>Lemarchand Romain</v>
          </cell>
          <cell r="D35">
            <v>0</v>
          </cell>
          <cell r="E35" t="str">
            <v>AG2R - La Mondiale</v>
          </cell>
          <cell r="F35" t="str">
            <v>ALM</v>
          </cell>
          <cell r="G35" t="str">
            <v>FRA</v>
          </cell>
          <cell r="H35">
            <v>1</v>
          </cell>
        </row>
        <row r="36">
          <cell r="A36">
            <v>27</v>
          </cell>
          <cell r="B36" t="str">
            <v>ITA19840106</v>
          </cell>
          <cell r="C36" t="str">
            <v>Montaguti Matteo</v>
          </cell>
          <cell r="D36">
            <v>0</v>
          </cell>
          <cell r="E36" t="str">
            <v>AG2R - La Mondiale</v>
          </cell>
          <cell r="F36" t="str">
            <v>ALM</v>
          </cell>
          <cell r="G36" t="str">
            <v>ITA</v>
          </cell>
          <cell r="H36">
            <v>1</v>
          </cell>
        </row>
        <row r="37">
          <cell r="A37">
            <v>28</v>
          </cell>
          <cell r="B37" t="str">
            <v>RUS19820820</v>
          </cell>
          <cell r="C37" t="str">
            <v>Shpilevsky Boris</v>
          </cell>
          <cell r="D37">
            <v>0</v>
          </cell>
          <cell r="E37" t="str">
            <v>AG2R - La Mondiale</v>
          </cell>
          <cell r="F37" t="str">
            <v>ALM</v>
          </cell>
          <cell r="G37" t="str">
            <v>RUS</v>
          </cell>
          <cell r="H37">
            <v>1</v>
          </cell>
          <cell r="I37">
            <v>8</v>
          </cell>
        </row>
        <row r="38">
          <cell r="A38">
            <v>29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0</v>
          </cell>
          <cell r="H38">
            <v>0</v>
          </cell>
        </row>
        <row r="39">
          <cell r="A39">
            <v>30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0</v>
          </cell>
          <cell r="H39">
            <v>0</v>
          </cell>
        </row>
        <row r="40">
          <cell r="A40">
            <v>31</v>
          </cell>
          <cell r="B40" t="str">
            <v>ARG19810126</v>
          </cell>
          <cell r="C40" t="str">
            <v>Haedo Juan Josè</v>
          </cell>
          <cell r="D40">
            <v>0</v>
          </cell>
          <cell r="E40" t="str">
            <v>Team Saxo Bank</v>
          </cell>
          <cell r="F40">
            <v>0</v>
          </cell>
          <cell r="G40" t="str">
            <v>ARG</v>
          </cell>
          <cell r="H40">
            <v>1</v>
          </cell>
        </row>
        <row r="41">
          <cell r="A41">
            <v>32</v>
          </cell>
          <cell r="B41" t="str">
            <v>ITA19871203</v>
          </cell>
          <cell r="C41" t="str">
            <v>Boaro Manuele</v>
          </cell>
          <cell r="D41">
            <v>0</v>
          </cell>
          <cell r="E41" t="str">
            <v>Team Saxo Bank</v>
          </cell>
          <cell r="F41">
            <v>0</v>
          </cell>
          <cell r="G41" t="str">
            <v>ITA</v>
          </cell>
          <cell r="H41">
            <v>1</v>
          </cell>
        </row>
        <row r="42">
          <cell r="A42">
            <v>33</v>
          </cell>
          <cell r="B42" t="str">
            <v>DEN19840406</v>
          </cell>
          <cell r="C42" t="str">
            <v>Christensen Mads</v>
          </cell>
          <cell r="D42">
            <v>0</v>
          </cell>
          <cell r="E42" t="str">
            <v>Team Saxo Bank</v>
          </cell>
          <cell r="F42">
            <v>0</v>
          </cell>
          <cell r="G42" t="str">
            <v>DEN</v>
          </cell>
          <cell r="H42">
            <v>1</v>
          </cell>
        </row>
        <row r="43">
          <cell r="A43">
            <v>34</v>
          </cell>
          <cell r="B43" t="str">
            <v>UKR19770215</v>
          </cell>
          <cell r="C43" t="str">
            <v>Gustov Volodymir</v>
          </cell>
          <cell r="D43">
            <v>0</v>
          </cell>
          <cell r="E43" t="str">
            <v>Team Saxo Bank</v>
          </cell>
          <cell r="F43">
            <v>0</v>
          </cell>
          <cell r="G43" t="str">
            <v>UKR</v>
          </cell>
          <cell r="H43">
            <v>1</v>
          </cell>
        </row>
        <row r="44">
          <cell r="A44">
            <v>35</v>
          </cell>
          <cell r="B44" t="str">
            <v>ARG19830418</v>
          </cell>
          <cell r="C44" t="str">
            <v>Haedo Lucas Sebastiaan</v>
          </cell>
          <cell r="D44">
            <v>0</v>
          </cell>
          <cell r="E44" t="str">
            <v>Team Saxo Bank</v>
          </cell>
          <cell r="F44">
            <v>0</v>
          </cell>
          <cell r="G44" t="str">
            <v>ARG</v>
          </cell>
          <cell r="H44">
            <v>1</v>
          </cell>
        </row>
        <row r="45">
          <cell r="A45">
            <v>36</v>
          </cell>
          <cell r="B45" t="str">
            <v>DEN19850214</v>
          </cell>
          <cell r="C45" t="str">
            <v>Lund Anders </v>
          </cell>
          <cell r="D45">
            <v>0</v>
          </cell>
          <cell r="E45" t="str">
            <v>Team Saxo Bank</v>
          </cell>
          <cell r="F45">
            <v>0</v>
          </cell>
          <cell r="G45" t="str">
            <v>DEN</v>
          </cell>
          <cell r="H45">
            <v>1</v>
          </cell>
        </row>
        <row r="46">
          <cell r="A46">
            <v>37</v>
          </cell>
          <cell r="B46" t="str">
            <v>POL19890912</v>
          </cell>
          <cell r="C46" t="str">
            <v>Majka Rafal</v>
          </cell>
          <cell r="D46">
            <v>0</v>
          </cell>
          <cell r="E46" t="str">
            <v>Team Saxo Bank</v>
          </cell>
          <cell r="F46">
            <v>0</v>
          </cell>
          <cell r="G46" t="str">
            <v>POL</v>
          </cell>
          <cell r="H46">
            <v>1</v>
          </cell>
        </row>
        <row r="47">
          <cell r="A47">
            <v>38</v>
          </cell>
          <cell r="B47" t="str">
            <v>AUS19840930</v>
          </cell>
          <cell r="C47" t="str">
            <v>Tanner David </v>
          </cell>
          <cell r="D47">
            <v>0</v>
          </cell>
          <cell r="E47" t="str">
            <v>Team Saxo Bank</v>
          </cell>
          <cell r="F47">
            <v>0</v>
          </cell>
          <cell r="G47" t="str">
            <v>AUS</v>
          </cell>
          <cell r="H47">
            <v>1</v>
          </cell>
          <cell r="I47">
            <v>8</v>
          </cell>
        </row>
        <row r="48">
          <cell r="A48">
            <v>39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0</v>
          </cell>
          <cell r="H48">
            <v>0</v>
          </cell>
        </row>
        <row r="49">
          <cell r="A49">
            <v>40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0</v>
          </cell>
          <cell r="H49">
            <v>0</v>
          </cell>
        </row>
        <row r="50">
          <cell r="A50">
            <v>41</v>
          </cell>
          <cell r="B50" t="str">
            <v>ITA19840801</v>
          </cell>
          <cell r="C50" t="str">
            <v>Gavazzi Francesco</v>
          </cell>
          <cell r="D50">
            <v>0</v>
          </cell>
          <cell r="E50" t="str">
            <v> Astana Pro Team</v>
          </cell>
          <cell r="F50" t="str">
            <v>AST</v>
          </cell>
          <cell r="G50" t="str">
            <v>ITA</v>
          </cell>
          <cell r="H50">
            <v>1</v>
          </cell>
        </row>
        <row r="51">
          <cell r="A51">
            <v>42</v>
          </cell>
          <cell r="B51" t="str">
            <v>ITA19820322</v>
          </cell>
          <cell r="C51" t="str">
            <v>Gasparotto Enrico</v>
          </cell>
          <cell r="D51">
            <v>0</v>
          </cell>
          <cell r="E51" t="str">
            <v> Astana Pro Team</v>
          </cell>
          <cell r="F51" t="str">
            <v>AST</v>
          </cell>
          <cell r="G51" t="str">
            <v>ITA</v>
          </cell>
          <cell r="H51">
            <v>1</v>
          </cell>
        </row>
        <row r="52">
          <cell r="A52">
            <v>43</v>
          </cell>
          <cell r="B52" t="str">
            <v>ITA19870117</v>
          </cell>
          <cell r="C52" t="str">
            <v>Ponzi Simone</v>
          </cell>
          <cell r="D52">
            <v>0</v>
          </cell>
          <cell r="E52" t="str">
            <v> Astana Pro Team</v>
          </cell>
          <cell r="F52" t="str">
            <v>AST</v>
          </cell>
          <cell r="G52" t="str">
            <v>ITA</v>
          </cell>
          <cell r="H52">
            <v>1</v>
          </cell>
        </row>
        <row r="53">
          <cell r="A53">
            <v>44</v>
          </cell>
          <cell r="B53" t="str">
            <v>CRO19860809</v>
          </cell>
          <cell r="C53" t="str">
            <v>Kiserlovski Robert</v>
          </cell>
          <cell r="D53">
            <v>0</v>
          </cell>
          <cell r="E53" t="str">
            <v> Astana Pro Team</v>
          </cell>
          <cell r="F53" t="str">
            <v>AST</v>
          </cell>
          <cell r="G53" t="str">
            <v>CRO</v>
          </cell>
          <cell r="H53">
            <v>1</v>
          </cell>
        </row>
        <row r="54">
          <cell r="A54">
            <v>45</v>
          </cell>
          <cell r="C54">
            <v>0</v>
          </cell>
          <cell r="E54">
            <v>0</v>
          </cell>
          <cell r="F54">
            <v>0</v>
          </cell>
          <cell r="H54">
            <v>0</v>
          </cell>
        </row>
        <row r="55">
          <cell r="A55">
            <v>46</v>
          </cell>
          <cell r="B55" t="str">
            <v>KAZ19870312</v>
          </cell>
          <cell r="C55" t="str">
            <v>Nepomnyachshiy Yevgeniy</v>
          </cell>
          <cell r="D55">
            <v>0</v>
          </cell>
          <cell r="E55" t="str">
            <v> Astana Pro Team</v>
          </cell>
          <cell r="F55" t="str">
            <v>AST</v>
          </cell>
          <cell r="G55" t="str">
            <v>KAZ</v>
          </cell>
          <cell r="H55">
            <v>1</v>
          </cell>
        </row>
        <row r="56">
          <cell r="A56">
            <v>47</v>
          </cell>
          <cell r="B56" t="str">
            <v>ITA19770708</v>
          </cell>
          <cell r="C56" t="str">
            <v>Tiralongo Paolo</v>
          </cell>
          <cell r="D56">
            <v>0</v>
          </cell>
          <cell r="E56" t="str">
            <v> Astana Pro Team</v>
          </cell>
          <cell r="F56" t="str">
            <v>AST</v>
          </cell>
          <cell r="G56" t="str">
            <v>ITA</v>
          </cell>
          <cell r="H56">
            <v>1</v>
          </cell>
        </row>
        <row r="57">
          <cell r="A57">
            <v>48</v>
          </cell>
          <cell r="B57" t="str">
            <v>KAZ19850203</v>
          </cell>
          <cell r="C57" t="str">
            <v>Renev Sergey</v>
          </cell>
          <cell r="D57">
            <v>0</v>
          </cell>
          <cell r="E57" t="str">
            <v> Astana Pro Team</v>
          </cell>
          <cell r="F57" t="str">
            <v>AST</v>
          </cell>
          <cell r="G57" t="str">
            <v>KAZ</v>
          </cell>
          <cell r="H57">
            <v>1</v>
          </cell>
          <cell r="I57">
            <v>7</v>
          </cell>
        </row>
        <row r="58">
          <cell r="A58">
            <v>49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0</v>
          </cell>
          <cell r="H58">
            <v>0</v>
          </cell>
        </row>
        <row r="59">
          <cell r="A59">
            <v>50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0</v>
          </cell>
          <cell r="H59">
            <v>0</v>
          </cell>
        </row>
        <row r="60">
          <cell r="A60">
            <v>51</v>
          </cell>
          <cell r="B60" t="str">
            <v>FRA19800102</v>
          </cell>
          <cell r="C60" t="str">
            <v>Pineau Jerome</v>
          </cell>
          <cell r="D60">
            <v>0</v>
          </cell>
          <cell r="E60" t="str">
            <v>Omega Pharma - Quick Step</v>
          </cell>
          <cell r="F60">
            <v>0</v>
          </cell>
          <cell r="G60" t="str">
            <v>FRA</v>
          </cell>
          <cell r="H60">
            <v>1</v>
          </cell>
        </row>
        <row r="61">
          <cell r="A61">
            <v>52</v>
          </cell>
          <cell r="B61" t="str">
            <v>ITA19840612</v>
          </cell>
          <cell r="C61" t="str">
            <v>Bandiera Marco</v>
          </cell>
          <cell r="D61">
            <v>0</v>
          </cell>
          <cell r="E61" t="str">
            <v>Omega Pharma - Quick Step</v>
          </cell>
          <cell r="F61">
            <v>0</v>
          </cell>
          <cell r="G61" t="str">
            <v>ITA</v>
          </cell>
          <cell r="H61">
            <v>1</v>
          </cell>
        </row>
        <row r="62">
          <cell r="A62">
            <v>53</v>
          </cell>
          <cell r="B62" t="str">
            <v>IRL19850607</v>
          </cell>
          <cell r="C62" t="str">
            <v>Brammeier Matt</v>
          </cell>
          <cell r="D62">
            <v>0</v>
          </cell>
          <cell r="E62" t="str">
            <v>Omega Pharma - Quick Step</v>
          </cell>
          <cell r="F62">
            <v>0</v>
          </cell>
          <cell r="G62" t="str">
            <v>IRL</v>
          </cell>
          <cell r="H62">
            <v>1</v>
          </cell>
        </row>
        <row r="63">
          <cell r="A63">
            <v>54</v>
          </cell>
          <cell r="B63" t="str">
            <v>BEL19820527</v>
          </cell>
          <cell r="C63" t="str">
            <v>De Weert Kevin</v>
          </cell>
          <cell r="D63">
            <v>0</v>
          </cell>
          <cell r="E63" t="str">
            <v>Omega Pharma - Quick Step</v>
          </cell>
          <cell r="F63">
            <v>0</v>
          </cell>
          <cell r="G63" t="str">
            <v>BEL</v>
          </cell>
          <cell r="H63">
            <v>1</v>
          </cell>
        </row>
        <row r="64">
          <cell r="A64">
            <v>55</v>
          </cell>
          <cell r="B64" t="str">
            <v>GBR19900701</v>
          </cell>
          <cell r="C64" t="str">
            <v>Fenn Andrew</v>
          </cell>
          <cell r="D64">
            <v>0</v>
          </cell>
          <cell r="E64" t="str">
            <v>Omega Pharma - Quick Step</v>
          </cell>
          <cell r="F64">
            <v>0</v>
          </cell>
          <cell r="G64" t="str">
            <v>GBR</v>
          </cell>
          <cell r="H64">
            <v>1</v>
          </cell>
        </row>
        <row r="65">
          <cell r="A65">
            <v>56</v>
          </cell>
          <cell r="B65" t="str">
            <v>POL19840429</v>
          </cell>
          <cell r="C65" t="str">
            <v>Golas Michal</v>
          </cell>
          <cell r="D65">
            <v>0</v>
          </cell>
          <cell r="E65" t="str">
            <v>Omega Pharma - Quick Step</v>
          </cell>
          <cell r="F65">
            <v>0</v>
          </cell>
          <cell r="G65" t="str">
            <v>POL</v>
          </cell>
          <cell r="H65">
            <v>1</v>
          </cell>
        </row>
        <row r="66">
          <cell r="A66">
            <v>57</v>
          </cell>
          <cell r="B66" t="str">
            <v>BEL19850405</v>
          </cell>
          <cell r="C66" t="str">
            <v>Vandewalle Kristof</v>
          </cell>
          <cell r="D66">
            <v>0</v>
          </cell>
          <cell r="E66" t="str">
            <v>Omega Pharma - Quick Step</v>
          </cell>
          <cell r="F66">
            <v>0</v>
          </cell>
          <cell r="G66" t="str">
            <v>BEL</v>
          </cell>
          <cell r="H66">
            <v>1</v>
          </cell>
        </row>
        <row r="67">
          <cell r="A67">
            <v>58</v>
          </cell>
          <cell r="B67" t="str">
            <v>BEL19890726</v>
          </cell>
          <cell r="C67" t="str">
            <v>Vermote Julien</v>
          </cell>
          <cell r="D67">
            <v>0</v>
          </cell>
          <cell r="E67" t="str">
            <v>Omega Pharma - Quick Step</v>
          </cell>
          <cell r="F67">
            <v>0</v>
          </cell>
          <cell r="G67" t="str">
            <v>BEL</v>
          </cell>
          <cell r="H67">
            <v>1</v>
          </cell>
          <cell r="I67">
            <v>8</v>
          </cell>
        </row>
        <row r="68">
          <cell r="A68">
            <v>59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0</v>
          </cell>
          <cell r="H68">
            <v>0</v>
          </cell>
        </row>
        <row r="69">
          <cell r="A69">
            <v>60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0</v>
          </cell>
          <cell r="H69">
            <v>0</v>
          </cell>
        </row>
        <row r="70">
          <cell r="A70">
            <v>61</v>
          </cell>
          <cell r="B70" t="str">
            <v>RUS19820129</v>
          </cell>
          <cell r="C70" t="str">
            <v>Brutt Pavel</v>
          </cell>
          <cell r="D70">
            <v>0</v>
          </cell>
          <cell r="E70" t="str">
            <v>Katusha Team</v>
          </cell>
          <cell r="F70">
            <v>0</v>
          </cell>
          <cell r="G70" t="str">
            <v>RUS</v>
          </cell>
          <cell r="H70">
            <v>1</v>
          </cell>
        </row>
        <row r="71">
          <cell r="A71">
            <v>62</v>
          </cell>
          <cell r="B71" t="str">
            <v>RUS19850109</v>
          </cell>
          <cell r="C71" t="str">
            <v>Belkov Maxim</v>
          </cell>
          <cell r="D71">
            <v>0</v>
          </cell>
          <cell r="E71" t="str">
            <v>Katusha Team</v>
          </cell>
          <cell r="F71">
            <v>0</v>
          </cell>
          <cell r="G71" t="str">
            <v>RUS</v>
          </cell>
          <cell r="H71">
            <v>1</v>
          </cell>
        </row>
        <row r="72">
          <cell r="A72">
            <v>63</v>
          </cell>
          <cell r="B72" t="str">
            <v>ITA19800815</v>
          </cell>
          <cell r="C72" t="str">
            <v>Caruso Giampaolo</v>
          </cell>
          <cell r="D72">
            <v>0</v>
          </cell>
          <cell r="E72" t="str">
            <v>Katusha Team</v>
          </cell>
          <cell r="F72">
            <v>0</v>
          </cell>
          <cell r="G72" t="str">
            <v>ITA</v>
          </cell>
          <cell r="H72">
            <v>1</v>
          </cell>
        </row>
        <row r="73">
          <cell r="A73">
            <v>64</v>
          </cell>
          <cell r="B73" t="str">
            <v>ESP19740327</v>
          </cell>
          <cell r="C73" t="str">
            <v>Horrach Rippoll Joan</v>
          </cell>
          <cell r="D73">
            <v>0</v>
          </cell>
          <cell r="E73" t="str">
            <v>Katusha Team</v>
          </cell>
          <cell r="F73">
            <v>0</v>
          </cell>
          <cell r="G73" t="str">
            <v>ESP</v>
          </cell>
          <cell r="H73">
            <v>1</v>
          </cell>
        </row>
        <row r="74">
          <cell r="A74">
            <v>65</v>
          </cell>
          <cell r="B74" t="str">
            <v>RUS19870927</v>
          </cell>
          <cell r="C74" t="str">
            <v>Ignatenko Petr</v>
          </cell>
          <cell r="D74">
            <v>0</v>
          </cell>
          <cell r="E74" t="str">
            <v>Katusha Team</v>
          </cell>
          <cell r="F74">
            <v>0</v>
          </cell>
          <cell r="G74" t="str">
            <v>RUS</v>
          </cell>
          <cell r="H74">
            <v>1</v>
          </cell>
        </row>
        <row r="75">
          <cell r="A75">
            <v>66</v>
          </cell>
          <cell r="B75" t="str">
            <v>RUS19870124</v>
          </cell>
          <cell r="C75" t="str">
            <v>Kritskiy Timofey</v>
          </cell>
          <cell r="D75">
            <v>0</v>
          </cell>
          <cell r="E75" t="str">
            <v>Katusha Team</v>
          </cell>
          <cell r="F75">
            <v>0</v>
          </cell>
          <cell r="G75" t="str">
            <v>RUS</v>
          </cell>
          <cell r="H75">
            <v>1</v>
          </cell>
        </row>
        <row r="76">
          <cell r="A76">
            <v>67</v>
          </cell>
          <cell r="B76" t="str">
            <v>ESP19820228</v>
          </cell>
          <cell r="C76" t="str">
            <v>Losada Alguacil Alberto</v>
          </cell>
          <cell r="D76">
            <v>0</v>
          </cell>
          <cell r="E76" t="str">
            <v>Katusha Team</v>
          </cell>
          <cell r="F76">
            <v>0</v>
          </cell>
          <cell r="G76" t="str">
            <v>ESP</v>
          </cell>
          <cell r="H76">
            <v>1</v>
          </cell>
        </row>
        <row r="77">
          <cell r="A77">
            <v>68</v>
          </cell>
          <cell r="B77" t="str">
            <v>ESP19770413</v>
          </cell>
          <cell r="C77" t="str">
            <v>Vicioso Arcos Angel</v>
          </cell>
          <cell r="D77">
            <v>0</v>
          </cell>
          <cell r="E77" t="str">
            <v>Katusha Team</v>
          </cell>
          <cell r="F77">
            <v>0</v>
          </cell>
          <cell r="G77" t="str">
            <v>ESP</v>
          </cell>
          <cell r="H77">
            <v>1</v>
          </cell>
          <cell r="I77">
            <v>8</v>
          </cell>
        </row>
        <row r="78">
          <cell r="A78">
            <v>69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0</v>
          </cell>
          <cell r="H78">
            <v>0</v>
          </cell>
        </row>
        <row r="79">
          <cell r="A79">
            <v>70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0</v>
          </cell>
          <cell r="H79">
            <v>0</v>
          </cell>
        </row>
        <row r="80">
          <cell r="A80">
            <v>71</v>
          </cell>
          <cell r="B80" t="str">
            <v>FRA19861112</v>
          </cell>
          <cell r="C80" t="str">
            <v>Offredo Yoann</v>
          </cell>
          <cell r="D80">
            <v>0</v>
          </cell>
          <cell r="E80" t="str">
            <v>FDJ - BIG MAT</v>
          </cell>
          <cell r="F80">
            <v>0</v>
          </cell>
          <cell r="G80" t="str">
            <v>FRA</v>
          </cell>
          <cell r="H80">
            <v>1</v>
          </cell>
        </row>
        <row r="81">
          <cell r="A81">
            <v>72</v>
          </cell>
          <cell r="B81" t="str">
            <v>FRA19850806</v>
          </cell>
          <cell r="C81" t="str">
            <v>Delage Mickael</v>
          </cell>
          <cell r="D81">
            <v>0</v>
          </cell>
          <cell r="E81" t="str">
            <v>FDJ - BIG MAT</v>
          </cell>
          <cell r="F81">
            <v>0</v>
          </cell>
          <cell r="G81" t="str">
            <v>FRA</v>
          </cell>
          <cell r="H81">
            <v>1</v>
          </cell>
        </row>
        <row r="82">
          <cell r="A82">
            <v>73</v>
          </cell>
          <cell r="B82" t="str">
            <v>FRA19910826</v>
          </cell>
          <cell r="C82" t="str">
            <v>Demare Arnaud</v>
          </cell>
          <cell r="D82">
            <v>0</v>
          </cell>
          <cell r="E82" t="str">
            <v>FDJ - BIG MAT</v>
          </cell>
          <cell r="F82">
            <v>0</v>
          </cell>
          <cell r="G82" t="str">
            <v>FRA</v>
          </cell>
          <cell r="H82">
            <v>1</v>
          </cell>
        </row>
        <row r="83">
          <cell r="A83">
            <v>74</v>
          </cell>
          <cell r="B83" t="str">
            <v>FRA19890313</v>
          </cell>
          <cell r="C83" t="str">
            <v>Courteille Arnaud</v>
          </cell>
          <cell r="D83">
            <v>0</v>
          </cell>
          <cell r="E83" t="str">
            <v>FDJ - BIG MAT</v>
          </cell>
          <cell r="F83">
            <v>0</v>
          </cell>
          <cell r="G83" t="str">
            <v>FRA</v>
          </cell>
          <cell r="H83">
            <v>1</v>
          </cell>
        </row>
        <row r="84">
          <cell r="A84">
            <v>75</v>
          </cell>
          <cell r="B84" t="str">
            <v>FRA19800609</v>
          </cell>
          <cell r="C84" t="str">
            <v>Geslin Anthony</v>
          </cell>
          <cell r="D84">
            <v>0</v>
          </cell>
          <cell r="E84" t="str">
            <v>FDJ - BIG MAT</v>
          </cell>
          <cell r="F84">
            <v>0</v>
          </cell>
          <cell r="G84" t="str">
            <v>FRA</v>
          </cell>
          <cell r="H84">
            <v>1</v>
          </cell>
        </row>
        <row r="85">
          <cell r="A85">
            <v>76</v>
          </cell>
          <cell r="B85" t="str">
            <v>BLR19831129</v>
          </cell>
          <cell r="C85" t="str">
            <v>Hutarovich Yauheni</v>
          </cell>
          <cell r="D85">
            <v>0</v>
          </cell>
          <cell r="E85" t="str">
            <v>FDJ - BIG MAT</v>
          </cell>
          <cell r="F85">
            <v>0</v>
          </cell>
          <cell r="G85" t="str">
            <v>BLR</v>
          </cell>
          <cell r="H85">
            <v>1</v>
          </cell>
        </row>
        <row r="86">
          <cell r="A86">
            <v>77</v>
          </cell>
          <cell r="B86" t="str">
            <v>FRA19880322</v>
          </cell>
          <cell r="C86" t="str">
            <v>Soupe Geoffrey</v>
          </cell>
          <cell r="D86">
            <v>0</v>
          </cell>
          <cell r="E86" t="str">
            <v>FDJ - BIG MAT</v>
          </cell>
          <cell r="F86">
            <v>0</v>
          </cell>
          <cell r="G86" t="str">
            <v>FRA</v>
          </cell>
          <cell r="H86">
            <v>1</v>
          </cell>
        </row>
        <row r="87">
          <cell r="A87">
            <v>78</v>
          </cell>
          <cell r="C87">
            <v>0</v>
          </cell>
          <cell r="E87">
            <v>0</v>
          </cell>
          <cell r="F87">
            <v>0</v>
          </cell>
          <cell r="H87">
            <v>0</v>
          </cell>
          <cell r="I87">
            <v>7</v>
          </cell>
        </row>
        <row r="88">
          <cell r="A88">
            <v>79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0</v>
          </cell>
          <cell r="H88">
            <v>0</v>
          </cell>
        </row>
        <row r="89">
          <cell r="A89">
            <v>80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0</v>
          </cell>
          <cell r="H89">
            <v>0</v>
          </cell>
        </row>
        <row r="90">
          <cell r="A90">
            <v>81</v>
          </cell>
          <cell r="B90" t="str">
            <v>FRA19830825</v>
          </cell>
          <cell r="C90" t="str">
            <v>Bernaudeau Giovanni</v>
          </cell>
          <cell r="D90">
            <v>0</v>
          </cell>
          <cell r="E90" t="str">
            <v>Team Europcar</v>
          </cell>
          <cell r="F90" t="str">
            <v>EUC</v>
          </cell>
          <cell r="G90" t="str">
            <v>FRA</v>
          </cell>
          <cell r="H90">
            <v>1</v>
          </cell>
        </row>
        <row r="91">
          <cell r="A91">
            <v>82</v>
          </cell>
          <cell r="B91" t="str">
            <v>FRA19821123</v>
          </cell>
          <cell r="C91" t="str">
            <v>Haddou Said</v>
          </cell>
          <cell r="D91">
            <v>0</v>
          </cell>
          <cell r="E91" t="str">
            <v>Team Europcar</v>
          </cell>
          <cell r="F91" t="str">
            <v>EUC</v>
          </cell>
          <cell r="G91" t="str">
            <v>FRA</v>
          </cell>
          <cell r="H91">
            <v>1</v>
          </cell>
        </row>
        <row r="92">
          <cell r="A92">
            <v>83</v>
          </cell>
          <cell r="B92" t="str">
            <v>FRA19871101</v>
          </cell>
          <cell r="C92" t="str">
            <v>Hurel Tony</v>
          </cell>
          <cell r="D92">
            <v>0</v>
          </cell>
          <cell r="E92" t="str">
            <v>Team Europcar</v>
          </cell>
          <cell r="F92" t="str">
            <v>EUC</v>
          </cell>
          <cell r="G92" t="str">
            <v>FRA</v>
          </cell>
          <cell r="H92">
            <v>1</v>
          </cell>
        </row>
        <row r="93">
          <cell r="A93">
            <v>84</v>
          </cell>
          <cell r="B93" t="str">
            <v>ITA19870711</v>
          </cell>
          <cell r="C93" t="str">
            <v>Malacarne Davide</v>
          </cell>
          <cell r="D93">
            <v>0</v>
          </cell>
          <cell r="E93" t="str">
            <v>Team Europcar</v>
          </cell>
          <cell r="F93" t="str">
            <v>EUC</v>
          </cell>
          <cell r="G93" t="str">
            <v>ITA</v>
          </cell>
          <cell r="H93">
            <v>1</v>
          </cell>
        </row>
        <row r="94">
          <cell r="A94">
            <v>85</v>
          </cell>
          <cell r="B94" t="str">
            <v>FRA19840426</v>
          </cell>
          <cell r="C94" t="str">
            <v>Quemeneur Perrig</v>
          </cell>
          <cell r="D94">
            <v>0</v>
          </cell>
          <cell r="E94" t="str">
            <v>Team Europcar</v>
          </cell>
          <cell r="F94" t="str">
            <v>EUC</v>
          </cell>
          <cell r="G94" t="str">
            <v>FRA</v>
          </cell>
          <cell r="H94">
            <v>1</v>
          </cell>
        </row>
        <row r="95">
          <cell r="A95">
            <v>86</v>
          </cell>
          <cell r="B95" t="str">
            <v>FRA19880518</v>
          </cell>
          <cell r="C95" t="str">
            <v>Reza Kevin</v>
          </cell>
          <cell r="D95">
            <v>0</v>
          </cell>
          <cell r="E95" t="str">
            <v>Team Europcar</v>
          </cell>
          <cell r="F95" t="str">
            <v>EUC</v>
          </cell>
          <cell r="G95" t="str">
            <v>FRA</v>
          </cell>
          <cell r="H95">
            <v>1</v>
          </cell>
        </row>
        <row r="96">
          <cell r="A96">
            <v>87</v>
          </cell>
          <cell r="B96" t="str">
            <v>GER19880723</v>
          </cell>
          <cell r="C96" t="str">
            <v>Thurau Bjorn</v>
          </cell>
          <cell r="D96">
            <v>0</v>
          </cell>
          <cell r="E96" t="str">
            <v>Team Europcar</v>
          </cell>
          <cell r="F96" t="str">
            <v>EUC</v>
          </cell>
          <cell r="G96" t="str">
            <v>GER</v>
          </cell>
          <cell r="H96">
            <v>1</v>
          </cell>
        </row>
        <row r="97">
          <cell r="A97">
            <v>88</v>
          </cell>
          <cell r="B97" t="str">
            <v>FRA19901202</v>
          </cell>
          <cell r="C97" t="str">
            <v>Tulik Angelo</v>
          </cell>
          <cell r="D97">
            <v>0</v>
          </cell>
          <cell r="E97" t="str">
            <v>Team Europcar</v>
          </cell>
          <cell r="F97" t="str">
            <v>EUC</v>
          </cell>
          <cell r="G97" t="str">
            <v>FRA</v>
          </cell>
          <cell r="H97">
            <v>1</v>
          </cell>
          <cell r="I97">
            <v>8</v>
          </cell>
        </row>
        <row r="98">
          <cell r="A98">
            <v>89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0</v>
          </cell>
          <cell r="H98">
            <v>0</v>
          </cell>
        </row>
        <row r="99">
          <cell r="A99">
            <v>90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0</v>
          </cell>
          <cell r="H99">
            <v>0</v>
          </cell>
        </row>
        <row r="100">
          <cell r="A100">
            <v>91</v>
          </cell>
          <cell r="B100" t="str">
            <v>ITA19851006</v>
          </cell>
          <cell r="C100" t="str">
            <v>Ginanni Francesco</v>
          </cell>
          <cell r="D100">
            <v>0</v>
          </cell>
          <cell r="E100" t="str">
            <v>Acqua &amp; Sapone </v>
          </cell>
          <cell r="F100" t="str">
            <v>ASA</v>
          </cell>
          <cell r="G100" t="str">
            <v>ITA</v>
          </cell>
          <cell r="H100">
            <v>1</v>
          </cell>
        </row>
        <row r="101">
          <cell r="A101">
            <v>92</v>
          </cell>
          <cell r="B101" t="str">
            <v>ITA19850605</v>
          </cell>
          <cell r="C101" t="str">
            <v>Taborre Fabio</v>
          </cell>
          <cell r="D101">
            <v>0</v>
          </cell>
          <cell r="E101" t="str">
            <v>Acqua &amp; Sapone </v>
          </cell>
          <cell r="F101" t="str">
            <v>ASA</v>
          </cell>
          <cell r="G101" t="str">
            <v>ITA</v>
          </cell>
          <cell r="H101">
            <v>1</v>
          </cell>
        </row>
        <row r="102">
          <cell r="A102">
            <v>93</v>
          </cell>
          <cell r="B102" t="str">
            <v>ITA19841106</v>
          </cell>
          <cell r="C102" t="str">
            <v>Ciavatta Paolo</v>
          </cell>
          <cell r="D102">
            <v>0</v>
          </cell>
          <cell r="E102" t="str">
            <v>Acqua &amp; Sapone </v>
          </cell>
          <cell r="F102" t="str">
            <v>ASA</v>
          </cell>
          <cell r="G102" t="str">
            <v>ITA</v>
          </cell>
          <cell r="H102">
            <v>1</v>
          </cell>
        </row>
        <row r="103">
          <cell r="A103">
            <v>94</v>
          </cell>
          <cell r="B103" t="str">
            <v>ITA19730227</v>
          </cell>
          <cell r="C103" t="str">
            <v>Codol Massimo</v>
          </cell>
          <cell r="D103">
            <v>0</v>
          </cell>
          <cell r="E103" t="str">
            <v>Acqua &amp; Sapone </v>
          </cell>
          <cell r="F103" t="str">
            <v>ASA</v>
          </cell>
          <cell r="G103" t="str">
            <v>ITA</v>
          </cell>
          <cell r="H103">
            <v>1</v>
          </cell>
        </row>
        <row r="104">
          <cell r="A104">
            <v>95</v>
          </cell>
          <cell r="B104" t="str">
            <v>ITA19821226</v>
          </cell>
          <cell r="C104" t="str">
            <v>Corioni Claudio</v>
          </cell>
          <cell r="D104">
            <v>0</v>
          </cell>
          <cell r="E104" t="str">
            <v>Acqua &amp; Sapone </v>
          </cell>
          <cell r="F104" t="str">
            <v>ASA</v>
          </cell>
          <cell r="G104" t="str">
            <v>ITA</v>
          </cell>
          <cell r="H104">
            <v>1</v>
          </cell>
        </row>
        <row r="105">
          <cell r="A105">
            <v>96</v>
          </cell>
          <cell r="B105" t="str">
            <v>ITA19730716</v>
          </cell>
          <cell r="C105" t="str">
            <v>Garzelli Stefano</v>
          </cell>
          <cell r="D105">
            <v>0</v>
          </cell>
          <cell r="E105" t="str">
            <v>Acqua &amp; Sapone </v>
          </cell>
          <cell r="F105" t="str">
            <v>ASA</v>
          </cell>
          <cell r="G105" t="str">
            <v>ITA</v>
          </cell>
          <cell r="H105">
            <v>1</v>
          </cell>
        </row>
        <row r="106">
          <cell r="A106">
            <v>97</v>
          </cell>
          <cell r="B106" t="str">
            <v>CRO19740118</v>
          </cell>
          <cell r="C106" t="str">
            <v>Miholjevic Vladimir</v>
          </cell>
          <cell r="D106">
            <v>0</v>
          </cell>
          <cell r="E106" t="str">
            <v>Acqua &amp; Sapone </v>
          </cell>
          <cell r="F106" t="str">
            <v>ASA</v>
          </cell>
          <cell r="G106" t="str">
            <v>CRO</v>
          </cell>
          <cell r="H106">
            <v>1</v>
          </cell>
        </row>
        <row r="107">
          <cell r="A107">
            <v>98</v>
          </cell>
          <cell r="B107" t="str">
            <v>ITA19821119</v>
          </cell>
          <cell r="C107" t="str">
            <v>Reda Francesco</v>
          </cell>
          <cell r="D107">
            <v>0</v>
          </cell>
          <cell r="E107" t="str">
            <v>Acqua &amp; Sapone </v>
          </cell>
          <cell r="F107" t="str">
            <v>ASA</v>
          </cell>
          <cell r="G107" t="str">
            <v>ITA</v>
          </cell>
          <cell r="H107">
            <v>1</v>
          </cell>
          <cell r="I107">
            <v>8</v>
          </cell>
        </row>
        <row r="108">
          <cell r="A108">
            <v>99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0</v>
          </cell>
          <cell r="H108">
            <v>0</v>
          </cell>
        </row>
        <row r="109">
          <cell r="A109">
            <v>100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0</v>
          </cell>
          <cell r="H109">
            <v>0</v>
          </cell>
        </row>
        <row r="110">
          <cell r="A110">
            <v>101</v>
          </cell>
          <cell r="B110" t="str">
            <v>COL19841003</v>
          </cell>
          <cell r="C110" t="str">
            <v>Rubiano Chavez Miguel Angel</v>
          </cell>
          <cell r="D110">
            <v>0</v>
          </cell>
          <cell r="E110" t="str">
            <v>Androni Giocattoli  </v>
          </cell>
          <cell r="F110" t="str">
            <v>AND</v>
          </cell>
          <cell r="G110" t="str">
            <v>COL</v>
          </cell>
          <cell r="H110">
            <v>1</v>
          </cell>
        </row>
        <row r="111">
          <cell r="A111">
            <v>102</v>
          </cell>
          <cell r="B111" t="str">
            <v>ESP19890410</v>
          </cell>
          <cell r="C111" t="str">
            <v>Moreno Allue Francisco Javier</v>
          </cell>
          <cell r="D111">
            <v>0</v>
          </cell>
          <cell r="E111" t="str">
            <v>Androni Giocattoli  </v>
          </cell>
          <cell r="F111" t="str">
            <v>AND</v>
          </cell>
          <cell r="G111" t="str">
            <v>ESP</v>
          </cell>
          <cell r="H111">
            <v>1</v>
          </cell>
        </row>
        <row r="112">
          <cell r="A112">
            <v>103</v>
          </cell>
          <cell r="B112" t="str">
            <v>ITA19860519</v>
          </cell>
          <cell r="C112" t="str">
            <v>De Marchi Alessandro</v>
          </cell>
          <cell r="D112">
            <v>0</v>
          </cell>
          <cell r="E112" t="str">
            <v>Androni Giocattoli  </v>
          </cell>
          <cell r="F112" t="str">
            <v>AND</v>
          </cell>
          <cell r="G112" t="str">
            <v>ITA</v>
          </cell>
          <cell r="H112">
            <v>1</v>
          </cell>
        </row>
        <row r="113">
          <cell r="A113">
            <v>104</v>
          </cell>
          <cell r="B113" t="str">
            <v>ITA19810407</v>
          </cell>
          <cell r="C113" t="str">
            <v>Ermeti Giairo</v>
          </cell>
          <cell r="D113">
            <v>0</v>
          </cell>
          <cell r="E113" t="str">
            <v>Androni Giocattoli  </v>
          </cell>
          <cell r="F113" t="str">
            <v>AND</v>
          </cell>
          <cell r="G113" t="str">
            <v>ITA</v>
          </cell>
          <cell r="H113">
            <v>1</v>
          </cell>
        </row>
        <row r="114">
          <cell r="A114">
            <v>105</v>
          </cell>
          <cell r="B114" t="str">
            <v>ITA19900329</v>
          </cell>
          <cell r="C114" t="str">
            <v>Felline Fabio</v>
          </cell>
          <cell r="D114">
            <v>0</v>
          </cell>
          <cell r="E114" t="str">
            <v>Androni Giocattoli  </v>
          </cell>
          <cell r="F114" t="str">
            <v>AND</v>
          </cell>
          <cell r="G114" t="str">
            <v>ITA</v>
          </cell>
          <cell r="H114">
            <v>1</v>
          </cell>
        </row>
        <row r="115">
          <cell r="A115">
            <v>106</v>
          </cell>
          <cell r="B115" t="str">
            <v>ITA19890913</v>
          </cell>
          <cell r="C115" t="str">
            <v>Santoro Antonio</v>
          </cell>
          <cell r="D115">
            <v>0</v>
          </cell>
          <cell r="E115" t="str">
            <v>Androni Giocattoli  </v>
          </cell>
          <cell r="F115" t="str">
            <v>AND</v>
          </cell>
          <cell r="G115" t="str">
            <v>ITA</v>
          </cell>
          <cell r="H115">
            <v>1</v>
          </cell>
        </row>
        <row r="116">
          <cell r="A116">
            <v>107</v>
          </cell>
          <cell r="B116" t="str">
            <v>ITA19810109</v>
          </cell>
          <cell r="C116" t="str">
            <v>Sella Emanuele</v>
          </cell>
          <cell r="D116">
            <v>0</v>
          </cell>
          <cell r="E116" t="str">
            <v>Androni Giocattoli  </v>
          </cell>
          <cell r="F116" t="str">
            <v>AND</v>
          </cell>
          <cell r="G116" t="str">
            <v>ITA</v>
          </cell>
          <cell r="H116">
            <v>1</v>
          </cell>
        </row>
        <row r="117">
          <cell r="A117">
            <v>108</v>
          </cell>
          <cell r="B117" t="str">
            <v>COL19790417</v>
          </cell>
          <cell r="C117" t="str">
            <v>Serpa Perez Jose Rodolfo</v>
          </cell>
          <cell r="D117">
            <v>0</v>
          </cell>
          <cell r="E117" t="str">
            <v>Androni Giocattoli  </v>
          </cell>
          <cell r="F117" t="str">
            <v>AND</v>
          </cell>
          <cell r="G117" t="str">
            <v>COL</v>
          </cell>
          <cell r="H117">
            <v>1</v>
          </cell>
          <cell r="I117">
            <v>8</v>
          </cell>
        </row>
        <row r="118">
          <cell r="A118">
            <v>109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0</v>
          </cell>
          <cell r="H118">
            <v>0</v>
          </cell>
        </row>
        <row r="119">
          <cell r="A119">
            <v>110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0</v>
          </cell>
          <cell r="H119">
            <v>0</v>
          </cell>
        </row>
        <row r="120">
          <cell r="A120">
            <v>111</v>
          </cell>
          <cell r="B120" t="str">
            <v>ITA19890920</v>
          </cell>
          <cell r="C120" t="str">
            <v>Balloni Alfredo</v>
          </cell>
          <cell r="D120">
            <v>0</v>
          </cell>
          <cell r="E120" t="str">
            <v>Farnese Vini - Selle Italia</v>
          </cell>
          <cell r="F120" t="str">
            <v>FAR</v>
          </cell>
          <cell r="G120" t="str">
            <v>ITA</v>
          </cell>
          <cell r="H120">
            <v>1</v>
          </cell>
        </row>
        <row r="121">
          <cell r="A121">
            <v>112</v>
          </cell>
          <cell r="B121" t="str">
            <v>BRA19871020</v>
          </cell>
          <cell r="C121" t="str">
            <v>Andriato Rafael</v>
          </cell>
          <cell r="D121">
            <v>0</v>
          </cell>
          <cell r="E121" t="str">
            <v>Farnese Vini - Selle Italia</v>
          </cell>
          <cell r="F121" t="str">
            <v>FAR</v>
          </cell>
          <cell r="G121" t="str">
            <v>BRA</v>
          </cell>
          <cell r="H121">
            <v>1</v>
          </cell>
        </row>
        <row r="122">
          <cell r="A122">
            <v>113</v>
          </cell>
          <cell r="B122" t="str">
            <v>ITA19840212</v>
          </cell>
          <cell r="C122" t="str">
            <v>Ricci Bitti Davide</v>
          </cell>
          <cell r="D122">
            <v>0</v>
          </cell>
          <cell r="E122" t="str">
            <v>Farnese Vini - Selle Italia</v>
          </cell>
          <cell r="F122" t="str">
            <v>FAR</v>
          </cell>
          <cell r="G122" t="str">
            <v>ITA</v>
          </cell>
          <cell r="H122">
            <v>1</v>
          </cell>
        </row>
        <row r="123">
          <cell r="A123">
            <v>114</v>
          </cell>
          <cell r="B123" t="str">
            <v>ITA19831216</v>
          </cell>
          <cell r="C123" t="str">
            <v>Failli Francesco</v>
          </cell>
          <cell r="D123">
            <v>0</v>
          </cell>
          <cell r="E123" t="str">
            <v>Farnese Vini - Selle Italia</v>
          </cell>
          <cell r="F123" t="str">
            <v>FAR</v>
          </cell>
          <cell r="G123" t="str">
            <v>ITA</v>
          </cell>
          <cell r="H123">
            <v>1</v>
          </cell>
        </row>
        <row r="124">
          <cell r="A124">
            <v>115</v>
          </cell>
          <cell r="B124" t="str">
            <v>ITA19890131</v>
          </cell>
          <cell r="C124" t="str">
            <v>Favilli Elia</v>
          </cell>
          <cell r="D124">
            <v>0</v>
          </cell>
          <cell r="E124" t="str">
            <v>Farnese Vini - Selle Italia</v>
          </cell>
          <cell r="F124" t="str">
            <v>FAR</v>
          </cell>
          <cell r="G124" t="str">
            <v>ITA</v>
          </cell>
          <cell r="H124">
            <v>1</v>
          </cell>
        </row>
        <row r="125">
          <cell r="A125">
            <v>116</v>
          </cell>
          <cell r="B125" t="str">
            <v>ITA19770527</v>
          </cell>
          <cell r="C125" t="str">
            <v>Giordani Leonardo</v>
          </cell>
          <cell r="D125">
            <v>0</v>
          </cell>
          <cell r="E125" t="str">
            <v>Farnese Vini - Selle Italia</v>
          </cell>
          <cell r="F125" t="str">
            <v>FAR</v>
          </cell>
          <cell r="G125" t="str">
            <v>ITA</v>
          </cell>
          <cell r="H125">
            <v>1</v>
          </cell>
        </row>
        <row r="126">
          <cell r="A126">
            <v>117</v>
          </cell>
          <cell r="B126" t="str">
            <v>ITA19740204</v>
          </cell>
          <cell r="C126" t="str">
            <v>Mazzanti Luca</v>
          </cell>
          <cell r="D126">
            <v>0</v>
          </cell>
          <cell r="E126" t="str">
            <v>Farnese Vini - Selle Italia</v>
          </cell>
          <cell r="F126" t="str">
            <v>FAR</v>
          </cell>
          <cell r="G126" t="str">
            <v>ITA</v>
          </cell>
          <cell r="H126">
            <v>1</v>
          </cell>
        </row>
        <row r="127">
          <cell r="A127">
            <v>118</v>
          </cell>
          <cell r="B127" t="str">
            <v>ITA19810910</v>
          </cell>
          <cell r="C127" t="str">
            <v>Pozzato Filippo</v>
          </cell>
          <cell r="D127">
            <v>0</v>
          </cell>
          <cell r="E127" t="str">
            <v>Farnese Vini - Selle Italia</v>
          </cell>
          <cell r="F127" t="str">
            <v>FAR</v>
          </cell>
          <cell r="G127" t="str">
            <v>ITA</v>
          </cell>
          <cell r="H127">
            <v>1</v>
          </cell>
          <cell r="I127">
            <v>8</v>
          </cell>
        </row>
        <row r="128">
          <cell r="A128">
            <v>119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0</v>
          </cell>
          <cell r="H128">
            <v>0</v>
          </cell>
        </row>
        <row r="129">
          <cell r="A129">
            <v>120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0</v>
          </cell>
          <cell r="H129">
            <v>0</v>
          </cell>
        </row>
        <row r="130">
          <cell r="A130">
            <v>121</v>
          </cell>
          <cell r="B130" t="str">
            <v>COL19860611</v>
          </cell>
          <cell r="C130" t="str">
            <v>Duarte Arevalo Fabio Andres</v>
          </cell>
          <cell r="D130">
            <v>0</v>
          </cell>
          <cell r="E130" t="str">
            <v>Colombia - Coldeportes</v>
          </cell>
          <cell r="F130" t="str">
            <v>COL</v>
          </cell>
          <cell r="G130" t="str">
            <v>COL</v>
          </cell>
          <cell r="H130">
            <v>1</v>
          </cell>
        </row>
        <row r="131">
          <cell r="A131">
            <v>122</v>
          </cell>
          <cell r="B131" t="str">
            <v>COL19880115</v>
          </cell>
          <cell r="C131" t="str">
            <v>Atapuma Hurtado Darwin</v>
          </cell>
          <cell r="D131">
            <v>0</v>
          </cell>
          <cell r="E131" t="str">
            <v>Colombia - Coldeportes</v>
          </cell>
          <cell r="F131" t="str">
            <v>COL</v>
          </cell>
          <cell r="G131" t="str">
            <v>COL</v>
          </cell>
          <cell r="H131">
            <v>1</v>
          </cell>
        </row>
        <row r="132">
          <cell r="A132">
            <v>123</v>
          </cell>
          <cell r="B132" t="str">
            <v>COL19900117</v>
          </cell>
          <cell r="C132" t="str">
            <v>Chaves Rubio Johan Esteban</v>
          </cell>
          <cell r="D132">
            <v>0</v>
          </cell>
          <cell r="E132" t="str">
            <v>Colombia - Coldeportes</v>
          </cell>
          <cell r="F132" t="str">
            <v>COL</v>
          </cell>
          <cell r="G132" t="str">
            <v>COL</v>
          </cell>
          <cell r="H132">
            <v>1</v>
          </cell>
        </row>
        <row r="133">
          <cell r="A133">
            <v>124</v>
          </cell>
          <cell r="B133" t="str">
            <v>COL19880828</v>
          </cell>
          <cell r="C133" t="str">
            <v>Osoriuo Franck </v>
          </cell>
          <cell r="D133">
            <v>0</v>
          </cell>
          <cell r="E133" t="str">
            <v>Colombia - Coldeportes</v>
          </cell>
          <cell r="F133" t="str">
            <v>COL</v>
          </cell>
          <cell r="G133" t="str">
            <v>COL</v>
          </cell>
          <cell r="H133">
            <v>1</v>
          </cell>
        </row>
        <row r="134">
          <cell r="A134">
            <v>125</v>
          </cell>
          <cell r="B134" t="str">
            <v>COL19791113</v>
          </cell>
          <cell r="C134" t="str">
            <v>Gonzalez Barrera Javier</v>
          </cell>
          <cell r="D134">
            <v>0</v>
          </cell>
          <cell r="E134" t="str">
            <v>Colombia - Coldeportes</v>
          </cell>
          <cell r="F134" t="str">
            <v>COL</v>
          </cell>
          <cell r="G134" t="str">
            <v>COL</v>
          </cell>
          <cell r="H134">
            <v>1</v>
          </cell>
        </row>
        <row r="135">
          <cell r="A135">
            <v>126</v>
          </cell>
          <cell r="B135" t="str">
            <v>COL19790706</v>
          </cell>
          <cell r="C135" t="str">
            <v>Laverde Jimenez Luis Felipe</v>
          </cell>
          <cell r="D135">
            <v>0</v>
          </cell>
          <cell r="E135" t="str">
            <v>Colombia - Coldeportes</v>
          </cell>
          <cell r="F135" t="str">
            <v>COL</v>
          </cell>
          <cell r="G135" t="str">
            <v>COL</v>
          </cell>
          <cell r="H135">
            <v>1</v>
          </cell>
        </row>
        <row r="136">
          <cell r="A136">
            <v>127</v>
          </cell>
          <cell r="B136" t="str">
            <v>COL19881119</v>
          </cell>
          <cell r="C136" t="str">
            <v>Pantano Jarlinson</v>
          </cell>
          <cell r="D136">
            <v>0</v>
          </cell>
          <cell r="E136" t="str">
            <v>Colombia - Coldeportes</v>
          </cell>
          <cell r="F136" t="str">
            <v>COL</v>
          </cell>
          <cell r="G136" t="str">
            <v>COL</v>
          </cell>
          <cell r="H136">
            <v>1</v>
          </cell>
        </row>
        <row r="137">
          <cell r="A137">
            <v>128</v>
          </cell>
          <cell r="B137" t="str">
            <v>COL19851009</v>
          </cell>
          <cell r="C137" t="str">
            <v>Ospina Navarro Dalivier</v>
          </cell>
          <cell r="D137">
            <v>0</v>
          </cell>
          <cell r="E137" t="str">
            <v>Colombia - Coldeportes</v>
          </cell>
          <cell r="F137" t="str">
            <v>COL</v>
          </cell>
          <cell r="G137" t="str">
            <v>COL</v>
          </cell>
          <cell r="H137">
            <v>1</v>
          </cell>
          <cell r="I137">
            <v>8</v>
          </cell>
        </row>
        <row r="138">
          <cell r="A138">
            <v>129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0</v>
          </cell>
          <cell r="H138">
            <v>0</v>
          </cell>
        </row>
        <row r="139">
          <cell r="A139">
            <v>130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0</v>
          </cell>
          <cell r="H139">
            <v>0</v>
          </cell>
        </row>
        <row r="140">
          <cell r="A140">
            <v>131</v>
          </cell>
          <cell r="B140" t="str">
            <v>ITA19870619</v>
          </cell>
          <cell r="C140" t="str">
            <v>Modolo Sacha</v>
          </cell>
          <cell r="D140">
            <v>0</v>
          </cell>
          <cell r="E140" t="str">
            <v>Colnago -  Csf Inox</v>
          </cell>
          <cell r="F140" t="str">
            <v>COG</v>
          </cell>
          <cell r="G140" t="str">
            <v>ITA</v>
          </cell>
          <cell r="H140">
            <v>1</v>
          </cell>
        </row>
        <row r="141">
          <cell r="A141">
            <v>132</v>
          </cell>
          <cell r="B141" t="str">
            <v>ITA19821130</v>
          </cell>
          <cell r="C141" t="str">
            <v>Pozzovivo Domenico</v>
          </cell>
          <cell r="D141">
            <v>0</v>
          </cell>
          <cell r="E141" t="str">
            <v>Colnago -  Csf Inox</v>
          </cell>
          <cell r="F141" t="str">
            <v>COG</v>
          </cell>
          <cell r="G141" t="str">
            <v>ITA</v>
          </cell>
          <cell r="H141">
            <v>1</v>
          </cell>
        </row>
        <row r="142">
          <cell r="A142">
            <v>133</v>
          </cell>
          <cell r="B142" t="str">
            <v>ITA19891117</v>
          </cell>
          <cell r="C142" t="str">
            <v>Battaglin Enrico</v>
          </cell>
          <cell r="D142">
            <v>0</v>
          </cell>
          <cell r="E142" t="str">
            <v>Colnago -  Csf Inox</v>
          </cell>
          <cell r="F142" t="str">
            <v>COG</v>
          </cell>
          <cell r="G142" t="str">
            <v>ITA</v>
          </cell>
          <cell r="H142">
            <v>1</v>
          </cell>
        </row>
        <row r="143">
          <cell r="A143">
            <v>134</v>
          </cell>
          <cell r="B143" t="str">
            <v>ITA19870822</v>
          </cell>
          <cell r="C143" t="str">
            <v>Brambilla Gianluca</v>
          </cell>
          <cell r="D143">
            <v>0</v>
          </cell>
          <cell r="E143" t="str">
            <v>Colnago -  Csf Inox</v>
          </cell>
          <cell r="F143" t="str">
            <v>COG</v>
          </cell>
          <cell r="G143" t="str">
            <v>ITA</v>
          </cell>
          <cell r="H143">
            <v>1</v>
          </cell>
        </row>
        <row r="144">
          <cell r="A144">
            <v>135</v>
          </cell>
          <cell r="B144" t="str">
            <v>ITA19890226</v>
          </cell>
          <cell r="C144" t="str">
            <v>Locatelli Stefano</v>
          </cell>
          <cell r="D144">
            <v>0</v>
          </cell>
          <cell r="E144" t="str">
            <v>Colnago -  Csf Inox</v>
          </cell>
          <cell r="F144" t="str">
            <v>COG</v>
          </cell>
          <cell r="G144" t="str">
            <v>ITA</v>
          </cell>
          <cell r="H144">
            <v>1</v>
          </cell>
        </row>
        <row r="145">
          <cell r="A145">
            <v>136</v>
          </cell>
          <cell r="B145" t="str">
            <v>ITA19870311</v>
          </cell>
          <cell r="C145" t="str">
            <v>Pirazzi Stefano</v>
          </cell>
          <cell r="D145">
            <v>0</v>
          </cell>
          <cell r="E145" t="str">
            <v>Colnago -  Csf Inox</v>
          </cell>
          <cell r="F145" t="str">
            <v>COG</v>
          </cell>
          <cell r="G145" t="str">
            <v>ITA</v>
          </cell>
          <cell r="H145">
            <v>1</v>
          </cell>
        </row>
        <row r="146">
          <cell r="A146">
            <v>137</v>
          </cell>
          <cell r="B146" t="str">
            <v>ITA19880804</v>
          </cell>
          <cell r="C146" t="str">
            <v>Pagani Angelo</v>
          </cell>
          <cell r="D146">
            <v>0</v>
          </cell>
          <cell r="E146" t="str">
            <v>Colnago -  Csf Inox</v>
          </cell>
          <cell r="F146" t="str">
            <v>COG</v>
          </cell>
          <cell r="G146" t="str">
            <v>ITA</v>
          </cell>
          <cell r="H146">
            <v>1</v>
          </cell>
        </row>
        <row r="147">
          <cell r="A147">
            <v>138</v>
          </cell>
          <cell r="B147" t="str">
            <v>ITA19850502</v>
          </cell>
          <cell r="C147" t="str">
            <v>Savini Filippo</v>
          </cell>
          <cell r="D147">
            <v>0</v>
          </cell>
          <cell r="E147" t="str">
            <v>Colnago -  Csf Inox</v>
          </cell>
          <cell r="F147" t="str">
            <v>COG</v>
          </cell>
          <cell r="G147" t="str">
            <v>ITA</v>
          </cell>
          <cell r="H147">
            <v>1</v>
          </cell>
          <cell r="I147">
            <v>8</v>
          </cell>
        </row>
        <row r="148">
          <cell r="A148">
            <v>139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0</v>
          </cell>
          <cell r="H148">
            <v>0</v>
          </cell>
        </row>
        <row r="149">
          <cell r="A149">
            <v>140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0</v>
          </cell>
          <cell r="H149">
            <v>0</v>
          </cell>
        </row>
        <row r="150">
          <cell r="A150">
            <v>141</v>
          </cell>
          <cell r="B150" t="str">
            <v>POL19880329</v>
          </cell>
          <cell r="C150" t="str">
            <v>Kurek Adrian</v>
          </cell>
          <cell r="D150">
            <v>0</v>
          </cell>
          <cell r="E150" t="str">
            <v>Utensilnord Named</v>
          </cell>
          <cell r="F150">
            <v>0</v>
          </cell>
          <cell r="G150" t="str">
            <v>POL</v>
          </cell>
          <cell r="H150">
            <v>1</v>
          </cell>
        </row>
        <row r="151">
          <cell r="A151">
            <v>142</v>
          </cell>
          <cell r="B151" t="str">
            <v>ITA19800806</v>
          </cell>
          <cell r="C151" t="str">
            <v>Bosisio Gabriele</v>
          </cell>
          <cell r="D151">
            <v>0</v>
          </cell>
          <cell r="E151" t="str">
            <v>Utensilnord Named</v>
          </cell>
          <cell r="F151">
            <v>0</v>
          </cell>
          <cell r="G151" t="str">
            <v>ITA</v>
          </cell>
          <cell r="H151">
            <v>1</v>
          </cell>
        </row>
        <row r="152">
          <cell r="A152">
            <v>143</v>
          </cell>
          <cell r="B152" t="str">
            <v>ITA19881111</v>
          </cell>
          <cell r="C152" t="str">
            <v>Fedi Matteo</v>
          </cell>
          <cell r="D152">
            <v>0</v>
          </cell>
          <cell r="E152" t="str">
            <v>Utensilnord Named</v>
          </cell>
          <cell r="F152">
            <v>0</v>
          </cell>
          <cell r="G152" t="str">
            <v>ITA</v>
          </cell>
          <cell r="H152">
            <v>1</v>
          </cell>
        </row>
        <row r="153">
          <cell r="A153">
            <v>144</v>
          </cell>
          <cell r="B153" t="str">
            <v>ITA19851022</v>
          </cell>
          <cell r="C153" t="str">
            <v>Girardi Edoardo</v>
          </cell>
          <cell r="D153">
            <v>0</v>
          </cell>
          <cell r="E153" t="str">
            <v>Utensilnord Named</v>
          </cell>
          <cell r="F153">
            <v>0</v>
          </cell>
          <cell r="G153" t="str">
            <v>ITA</v>
          </cell>
          <cell r="H153">
            <v>1</v>
          </cell>
        </row>
        <row r="154">
          <cell r="A154">
            <v>145</v>
          </cell>
          <cell r="B154" t="str">
            <v>MDA19870609</v>
          </cell>
          <cell r="C154" t="str">
            <v>Berdos Oleg</v>
          </cell>
          <cell r="D154">
            <v>0</v>
          </cell>
          <cell r="E154" t="str">
            <v>Utensilnord Named</v>
          </cell>
          <cell r="F154">
            <v>0</v>
          </cell>
          <cell r="G154" t="str">
            <v>MDA</v>
          </cell>
          <cell r="H154">
            <v>1</v>
          </cell>
        </row>
        <row r="155">
          <cell r="A155">
            <v>146</v>
          </cell>
          <cell r="B155" t="str">
            <v>ITA19860114</v>
          </cell>
          <cell r="C155" t="str">
            <v>Rocchetti Federico</v>
          </cell>
          <cell r="D155">
            <v>0</v>
          </cell>
          <cell r="E155" t="str">
            <v>Utensilnord Named</v>
          </cell>
          <cell r="F155">
            <v>0</v>
          </cell>
          <cell r="G155" t="str">
            <v>ITA</v>
          </cell>
          <cell r="H155">
            <v>1</v>
          </cell>
        </row>
        <row r="156">
          <cell r="A156">
            <v>147</v>
          </cell>
          <cell r="B156" t="str">
            <v>ESP19751011</v>
          </cell>
          <cell r="C156" t="str">
            <v>Vila Errandonea Patxi Javier</v>
          </cell>
          <cell r="D156">
            <v>0</v>
          </cell>
          <cell r="E156" t="str">
            <v>Utensilnord Named</v>
          </cell>
          <cell r="F156">
            <v>0</v>
          </cell>
          <cell r="G156" t="str">
            <v>ESP</v>
          </cell>
          <cell r="H156">
            <v>1</v>
          </cell>
        </row>
        <row r="157">
          <cell r="A157">
            <v>148</v>
          </cell>
          <cell r="B157" t="str">
            <v>ITA19871230</v>
          </cell>
          <cell r="C157" t="str">
            <v>Fanelli Stiven</v>
          </cell>
          <cell r="D157">
            <v>0</v>
          </cell>
          <cell r="E157" t="str">
            <v>Utensilnord Named</v>
          </cell>
          <cell r="F157">
            <v>0</v>
          </cell>
          <cell r="G157" t="str">
            <v>ITA</v>
          </cell>
          <cell r="H157">
            <v>1</v>
          </cell>
          <cell r="I157">
            <v>8</v>
          </cell>
        </row>
        <row r="158">
          <cell r="A158">
            <v>149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0</v>
          </cell>
          <cell r="H158">
            <v>0</v>
          </cell>
        </row>
        <row r="159">
          <cell r="A159">
            <v>150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0</v>
          </cell>
          <cell r="H159">
            <v>0</v>
          </cell>
        </row>
        <row r="160">
          <cell r="A160">
            <v>151</v>
          </cell>
          <cell r="B160" t="str">
            <v>BEL19750721</v>
          </cell>
          <cell r="C160" t="str">
            <v>De Waele Bert</v>
          </cell>
          <cell r="D160">
            <v>0</v>
          </cell>
          <cell r="E160" t="str">
            <v>Landbouwkrediet</v>
          </cell>
          <cell r="F160">
            <v>0</v>
          </cell>
          <cell r="G160" t="str">
            <v>BEL</v>
          </cell>
          <cell r="H160">
            <v>1</v>
          </cell>
        </row>
        <row r="161">
          <cell r="A161">
            <v>152</v>
          </cell>
          <cell r="B161" t="str">
            <v>BEL19780216</v>
          </cell>
          <cell r="C161" t="str">
            <v>Amorison Frèdèric</v>
          </cell>
          <cell r="D161">
            <v>0</v>
          </cell>
          <cell r="E161" t="str">
            <v>Landbouwkrediet</v>
          </cell>
          <cell r="F161">
            <v>0</v>
          </cell>
          <cell r="G161" t="str">
            <v>BEL</v>
          </cell>
          <cell r="H161">
            <v>1</v>
          </cell>
        </row>
        <row r="162">
          <cell r="A162">
            <v>153</v>
          </cell>
          <cell r="B162" t="str">
            <v>BEL19810120</v>
          </cell>
          <cell r="C162" t="str">
            <v>Barbe Koen </v>
          </cell>
          <cell r="D162">
            <v>0</v>
          </cell>
          <cell r="E162" t="str">
            <v>Landbouwkrediet</v>
          </cell>
          <cell r="F162">
            <v>0</v>
          </cell>
          <cell r="G162" t="str">
            <v>BEL</v>
          </cell>
          <cell r="H162">
            <v>1</v>
          </cell>
        </row>
        <row r="163">
          <cell r="A163">
            <v>154</v>
          </cell>
          <cell r="B163" t="str">
            <v>NED19840119</v>
          </cell>
          <cell r="C163" t="str">
            <v>Bellemakers Dirk</v>
          </cell>
          <cell r="D163">
            <v>0</v>
          </cell>
          <cell r="E163" t="str">
            <v>Landbouwkrediet</v>
          </cell>
          <cell r="F163">
            <v>0</v>
          </cell>
          <cell r="G163" t="str">
            <v>NED</v>
          </cell>
          <cell r="H163">
            <v>1</v>
          </cell>
        </row>
        <row r="164">
          <cell r="A164">
            <v>155</v>
          </cell>
          <cell r="B164" t="str">
            <v>BEL19800514</v>
          </cell>
          <cell r="C164" t="str">
            <v>Commeyne Davy</v>
          </cell>
          <cell r="D164">
            <v>0</v>
          </cell>
          <cell r="E164" t="str">
            <v>Landbouwkrediet</v>
          </cell>
          <cell r="F164">
            <v>0</v>
          </cell>
          <cell r="G164" t="str">
            <v>BEL</v>
          </cell>
          <cell r="H164">
            <v>1</v>
          </cell>
        </row>
        <row r="165">
          <cell r="A165">
            <v>156</v>
          </cell>
          <cell r="B165" t="str">
            <v>BEL19821129</v>
          </cell>
          <cell r="C165" t="str">
            <v>Delfosse Sèbastien</v>
          </cell>
          <cell r="D165">
            <v>0</v>
          </cell>
          <cell r="E165" t="str">
            <v>Landbouwkrediet</v>
          </cell>
          <cell r="F165">
            <v>0</v>
          </cell>
          <cell r="G165" t="str">
            <v>BEL</v>
          </cell>
          <cell r="H165">
            <v>1</v>
          </cell>
        </row>
        <row r="166">
          <cell r="A166">
            <v>157</v>
          </cell>
          <cell r="C166">
            <v>0</v>
          </cell>
          <cell r="E166">
            <v>0</v>
          </cell>
          <cell r="F166">
            <v>0</v>
          </cell>
          <cell r="H166">
            <v>0</v>
          </cell>
        </row>
        <row r="167">
          <cell r="A167">
            <v>158</v>
          </cell>
          <cell r="B167" t="str">
            <v>LTU19880408</v>
          </cell>
          <cell r="C167" t="str">
            <v>Juodvalkis Egidijus</v>
          </cell>
          <cell r="D167">
            <v>0</v>
          </cell>
          <cell r="E167" t="str">
            <v>Landbouwkrediet</v>
          </cell>
          <cell r="F167">
            <v>0</v>
          </cell>
          <cell r="G167" t="str">
            <v>LTU</v>
          </cell>
          <cell r="H167">
            <v>1</v>
          </cell>
          <cell r="I167">
            <v>7</v>
          </cell>
        </row>
        <row r="168">
          <cell r="A168">
            <v>159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0</v>
          </cell>
          <cell r="H168">
            <v>0</v>
          </cell>
        </row>
        <row r="169">
          <cell r="A169">
            <v>160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0</v>
          </cell>
          <cell r="H169">
            <v>0</v>
          </cell>
        </row>
        <row r="170">
          <cell r="A170">
            <v>161</v>
          </cell>
          <cell r="B170" t="str">
            <v>ITA19870929</v>
          </cell>
          <cell r="C170" t="str">
            <v>Barla Luca</v>
          </cell>
          <cell r="D170">
            <v>0</v>
          </cell>
          <cell r="E170" t="str">
            <v>Team Idea</v>
          </cell>
          <cell r="F170">
            <v>0</v>
          </cell>
          <cell r="G170" t="str">
            <v>ITA</v>
          </cell>
          <cell r="H170">
            <v>1</v>
          </cell>
        </row>
        <row r="171">
          <cell r="A171">
            <v>162</v>
          </cell>
          <cell r="B171" t="str">
            <v>ITA19850307</v>
          </cell>
          <cell r="C171" t="str">
            <v>Bisolti Alessandro</v>
          </cell>
          <cell r="D171">
            <v>0</v>
          </cell>
          <cell r="E171" t="str">
            <v>Team Idea</v>
          </cell>
          <cell r="F171">
            <v>0</v>
          </cell>
          <cell r="G171" t="str">
            <v>ITA</v>
          </cell>
          <cell r="H171">
            <v>1</v>
          </cell>
        </row>
        <row r="172">
          <cell r="A172">
            <v>163</v>
          </cell>
          <cell r="B172" t="str">
            <v>ITA19850726</v>
          </cell>
          <cell r="C172" t="str">
            <v>Boifava Simone</v>
          </cell>
          <cell r="D172">
            <v>0</v>
          </cell>
          <cell r="E172" t="str">
            <v>Team Idea</v>
          </cell>
          <cell r="F172">
            <v>0</v>
          </cell>
          <cell r="G172" t="str">
            <v>ITA</v>
          </cell>
          <cell r="H172">
            <v>1</v>
          </cell>
        </row>
        <row r="173">
          <cell r="A173">
            <v>164</v>
          </cell>
          <cell r="B173" t="str">
            <v>ITA19820607</v>
          </cell>
          <cell r="C173" t="str">
            <v>Ratti Aristide</v>
          </cell>
          <cell r="D173">
            <v>0</v>
          </cell>
          <cell r="E173" t="str">
            <v>Team Idea</v>
          </cell>
          <cell r="F173">
            <v>0</v>
          </cell>
          <cell r="G173" t="str">
            <v>ITA</v>
          </cell>
          <cell r="H173">
            <v>1</v>
          </cell>
        </row>
        <row r="174">
          <cell r="A174">
            <v>165</v>
          </cell>
          <cell r="B174" t="str">
            <v>ITA19840830</v>
          </cell>
          <cell r="C174" t="str">
            <v>De Maria Giuseppe</v>
          </cell>
          <cell r="D174">
            <v>0</v>
          </cell>
          <cell r="E174" t="str">
            <v>Team Idea</v>
          </cell>
          <cell r="F174">
            <v>0</v>
          </cell>
          <cell r="G174" t="str">
            <v>ITA</v>
          </cell>
          <cell r="H174">
            <v>1</v>
          </cell>
        </row>
        <row r="175">
          <cell r="A175">
            <v>166</v>
          </cell>
          <cell r="B175" t="str">
            <v>ITA19850330</v>
          </cell>
          <cell r="C175" t="str">
            <v>Frapporti Marco</v>
          </cell>
          <cell r="D175">
            <v>0</v>
          </cell>
          <cell r="E175" t="str">
            <v>Team Idea</v>
          </cell>
          <cell r="F175">
            <v>0</v>
          </cell>
          <cell r="G175" t="str">
            <v>ITA</v>
          </cell>
          <cell r="H175">
            <v>1</v>
          </cell>
        </row>
        <row r="176">
          <cell r="A176">
            <v>167</v>
          </cell>
          <cell r="B176" t="str">
            <v>ITA19890616</v>
          </cell>
          <cell r="C176" t="str">
            <v>Palini Andrea</v>
          </cell>
          <cell r="D176">
            <v>0</v>
          </cell>
          <cell r="E176" t="str">
            <v>Team Idea</v>
          </cell>
          <cell r="F176">
            <v>0</v>
          </cell>
          <cell r="G176" t="str">
            <v>ITA</v>
          </cell>
          <cell r="H176">
            <v>1</v>
          </cell>
        </row>
        <row r="177">
          <cell r="A177">
            <v>168</v>
          </cell>
          <cell r="B177" t="str">
            <v>ITA19870526</v>
          </cell>
          <cell r="C177" t="str">
            <v>Dodi Luca</v>
          </cell>
          <cell r="D177">
            <v>0</v>
          </cell>
          <cell r="E177" t="str">
            <v>Team Idea</v>
          </cell>
          <cell r="F177">
            <v>0</v>
          </cell>
          <cell r="G177" t="str">
            <v>ITA</v>
          </cell>
          <cell r="H177">
            <v>1</v>
          </cell>
          <cell r="I177">
            <v>8</v>
          </cell>
        </row>
        <row r="178">
          <cell r="A178">
            <v>169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0</v>
          </cell>
          <cell r="H178">
            <v>0</v>
          </cell>
        </row>
        <row r="179">
          <cell r="A179">
            <v>170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0</v>
          </cell>
          <cell r="H179">
            <v>0</v>
          </cell>
        </row>
        <row r="180">
          <cell r="A180">
            <v>171</v>
          </cell>
          <cell r="B180" t="str">
            <v>AUT19900529</v>
          </cell>
          <cell r="C180" t="str">
            <v>Kapeller Hannes</v>
          </cell>
          <cell r="D180">
            <v>0</v>
          </cell>
          <cell r="E180" t="str">
            <v>Tirol Cycling Team</v>
          </cell>
          <cell r="F180">
            <v>0</v>
          </cell>
          <cell r="G180" t="str">
            <v>AUT</v>
          </cell>
          <cell r="H180">
            <v>1</v>
          </cell>
        </row>
        <row r="181">
          <cell r="A181">
            <v>172</v>
          </cell>
          <cell r="B181" t="str">
            <v>AUT19920526</v>
          </cell>
          <cell r="C181" t="str">
            <v>Kuen Maximilian</v>
          </cell>
          <cell r="D181">
            <v>0</v>
          </cell>
          <cell r="E181" t="str">
            <v>Tirol Cycling Team</v>
          </cell>
          <cell r="F181">
            <v>0</v>
          </cell>
          <cell r="G181" t="str">
            <v>AUT</v>
          </cell>
          <cell r="H181">
            <v>1</v>
          </cell>
        </row>
        <row r="182">
          <cell r="A182">
            <v>173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H182">
            <v>0</v>
          </cell>
        </row>
        <row r="183">
          <cell r="A183">
            <v>174</v>
          </cell>
          <cell r="B183" t="str">
            <v>AUT19890301</v>
          </cell>
          <cell r="C183" t="str">
            <v>Praxmarer Stefan</v>
          </cell>
          <cell r="D183">
            <v>0</v>
          </cell>
          <cell r="E183" t="str">
            <v>Tirol Cycling Team</v>
          </cell>
          <cell r="F183">
            <v>0</v>
          </cell>
          <cell r="G183" t="str">
            <v>AUT</v>
          </cell>
          <cell r="H183">
            <v>1</v>
          </cell>
        </row>
        <row r="184">
          <cell r="A184">
            <v>175</v>
          </cell>
          <cell r="B184" t="str">
            <v>AUT19900625</v>
          </cell>
          <cell r="C184" t="str">
            <v>Schoibl Mario</v>
          </cell>
          <cell r="D184">
            <v>0</v>
          </cell>
          <cell r="E184" t="str">
            <v>Tirol Cycling Team</v>
          </cell>
          <cell r="F184">
            <v>0</v>
          </cell>
          <cell r="G184" t="str">
            <v>AUT</v>
          </cell>
          <cell r="H184">
            <v>1</v>
          </cell>
        </row>
        <row r="185">
          <cell r="A185">
            <v>176</v>
          </cell>
          <cell r="B185" t="str">
            <v>AUT19910415</v>
          </cell>
          <cell r="C185" t="str">
            <v>Weiss Martin</v>
          </cell>
          <cell r="D185">
            <v>0</v>
          </cell>
          <cell r="E185" t="str">
            <v>Tirol Cycling Team</v>
          </cell>
          <cell r="F185">
            <v>0</v>
          </cell>
          <cell r="G185" t="str">
            <v>AUT</v>
          </cell>
          <cell r="H185">
            <v>1</v>
          </cell>
        </row>
        <row r="186">
          <cell r="A186">
            <v>177</v>
          </cell>
          <cell r="B186" t="str">
            <v>AUT19900214</v>
          </cell>
          <cell r="C186" t="str">
            <v>Woehrer David </v>
          </cell>
          <cell r="D186">
            <v>0</v>
          </cell>
          <cell r="E186" t="str">
            <v>Tirol Cycling Team</v>
          </cell>
          <cell r="F186">
            <v>0</v>
          </cell>
          <cell r="G186" t="str">
            <v>AUT</v>
          </cell>
          <cell r="H186">
            <v>1</v>
          </cell>
        </row>
        <row r="187">
          <cell r="A187">
            <v>178</v>
          </cell>
          <cell r="C187">
            <v>0</v>
          </cell>
          <cell r="E187">
            <v>0</v>
          </cell>
          <cell r="F187">
            <v>0</v>
          </cell>
          <cell r="H187">
            <v>0</v>
          </cell>
          <cell r="I187">
            <v>6</v>
          </cell>
        </row>
        <row r="188">
          <cell r="A188">
            <v>179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0</v>
          </cell>
          <cell r="H188">
            <v>0</v>
          </cell>
        </row>
        <row r="189">
          <cell r="A189">
            <v>180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0</v>
          </cell>
          <cell r="H189">
            <v>0</v>
          </cell>
        </row>
        <row r="190">
          <cell r="A190">
            <v>181</v>
          </cell>
          <cell r="B190" t="str">
            <v>HUN19880215</v>
          </cell>
          <cell r="C190" t="str">
            <v>Bendeguz Bernard</v>
          </cell>
          <cell r="D190">
            <v>0</v>
          </cell>
          <cell r="E190" t="str">
            <v>National Hungary</v>
          </cell>
          <cell r="F190">
            <v>0</v>
          </cell>
          <cell r="G190" t="str">
            <v>HUN</v>
          </cell>
          <cell r="H190">
            <v>1</v>
          </cell>
        </row>
        <row r="191">
          <cell r="A191">
            <v>182</v>
          </cell>
          <cell r="B191" t="str">
            <v>HUN19860621</v>
          </cell>
          <cell r="C191" t="str">
            <v>Cziraki Istvan</v>
          </cell>
          <cell r="D191">
            <v>0</v>
          </cell>
          <cell r="E191" t="str">
            <v>National Hungary</v>
          </cell>
          <cell r="F191">
            <v>0</v>
          </cell>
          <cell r="G191" t="str">
            <v>HUN</v>
          </cell>
          <cell r="H191">
            <v>1</v>
          </cell>
        </row>
        <row r="192">
          <cell r="A192">
            <v>183</v>
          </cell>
          <cell r="B192" t="str">
            <v>HUN19910313</v>
          </cell>
          <cell r="C192" t="str">
            <v>Durucz Miklos</v>
          </cell>
          <cell r="D192">
            <v>0</v>
          </cell>
          <cell r="E192" t="str">
            <v>National Hungary</v>
          </cell>
          <cell r="F192">
            <v>0</v>
          </cell>
          <cell r="G192" t="str">
            <v>HUN</v>
          </cell>
          <cell r="H192">
            <v>1</v>
          </cell>
        </row>
        <row r="193">
          <cell r="A193">
            <v>184</v>
          </cell>
          <cell r="B193" t="str">
            <v>HUN19880623</v>
          </cell>
          <cell r="C193" t="str">
            <v>Lovassy Krisztian</v>
          </cell>
          <cell r="D193">
            <v>0</v>
          </cell>
          <cell r="E193" t="str">
            <v>National Hungary</v>
          </cell>
          <cell r="F193">
            <v>0</v>
          </cell>
          <cell r="G193" t="str">
            <v>HUN</v>
          </cell>
          <cell r="H193">
            <v>1</v>
          </cell>
        </row>
        <row r="194">
          <cell r="A194">
            <v>185</v>
          </cell>
          <cell r="B194" t="str">
            <v>HUN19880715</v>
          </cell>
          <cell r="C194" t="str">
            <v>Molnar Istvan</v>
          </cell>
          <cell r="D194">
            <v>0</v>
          </cell>
          <cell r="E194" t="str">
            <v>National Hungary</v>
          </cell>
          <cell r="F194">
            <v>0</v>
          </cell>
          <cell r="G194" t="str">
            <v>HUN</v>
          </cell>
          <cell r="H194">
            <v>1</v>
          </cell>
        </row>
        <row r="195">
          <cell r="A195">
            <v>186</v>
          </cell>
          <cell r="B195" t="str">
            <v>HUN19930208</v>
          </cell>
          <cell r="C195" t="str">
            <v>Radonics Matè</v>
          </cell>
          <cell r="D195">
            <v>0</v>
          </cell>
          <cell r="E195" t="str">
            <v>National Hungary</v>
          </cell>
          <cell r="F195">
            <v>0</v>
          </cell>
          <cell r="G195" t="str">
            <v>HUN</v>
          </cell>
          <cell r="H195">
            <v>1</v>
          </cell>
        </row>
        <row r="196">
          <cell r="A196">
            <v>187</v>
          </cell>
          <cell r="B196" t="str">
            <v>HUN19911014</v>
          </cell>
          <cell r="C196" t="str">
            <v>Simon Peter</v>
          </cell>
          <cell r="D196">
            <v>0</v>
          </cell>
          <cell r="E196" t="str">
            <v>National Hungary</v>
          </cell>
          <cell r="F196">
            <v>0</v>
          </cell>
          <cell r="G196" t="str">
            <v>HUN</v>
          </cell>
          <cell r="H196">
            <v>1</v>
          </cell>
        </row>
        <row r="197">
          <cell r="A197">
            <v>188</v>
          </cell>
          <cell r="B197" t="str">
            <v>HUN19900424</v>
          </cell>
          <cell r="C197" t="str">
            <v>Solymosi Marton</v>
          </cell>
          <cell r="D197">
            <v>0</v>
          </cell>
          <cell r="E197" t="str">
            <v>National Hungary</v>
          </cell>
          <cell r="F197">
            <v>0</v>
          </cell>
          <cell r="G197" t="str">
            <v>HUN</v>
          </cell>
          <cell r="H197">
            <v>1</v>
          </cell>
          <cell r="I197">
            <v>8</v>
          </cell>
        </row>
        <row r="198">
          <cell r="A198">
            <v>189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0</v>
          </cell>
          <cell r="H198">
            <v>0</v>
          </cell>
        </row>
        <row r="199">
          <cell r="A199">
            <v>190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0</v>
          </cell>
          <cell r="H199">
            <v>0</v>
          </cell>
        </row>
        <row r="200">
          <cell r="A200">
            <v>191</v>
          </cell>
          <cell r="B200" t="str">
            <v>SLO19880909</v>
          </cell>
          <cell r="C200" t="str">
            <v>Kump Marko</v>
          </cell>
          <cell r="D200">
            <v>0</v>
          </cell>
          <cell r="E200" t="str">
            <v>Adria Mobil</v>
          </cell>
          <cell r="F200" t="str">
            <v>ADR</v>
          </cell>
          <cell r="G200" t="str">
            <v>SLO</v>
          </cell>
          <cell r="H200">
            <v>1</v>
          </cell>
        </row>
        <row r="201">
          <cell r="A201">
            <v>192</v>
          </cell>
          <cell r="B201" t="str">
            <v>CRO19870726</v>
          </cell>
          <cell r="C201" t="str">
            <v>Durasek Kristijan</v>
          </cell>
          <cell r="D201">
            <v>0</v>
          </cell>
          <cell r="E201" t="str">
            <v>Adria Mobil</v>
          </cell>
          <cell r="F201" t="str">
            <v>ADR</v>
          </cell>
          <cell r="G201" t="str">
            <v>CRO</v>
          </cell>
          <cell r="H201">
            <v>1</v>
          </cell>
        </row>
        <row r="202">
          <cell r="A202">
            <v>193</v>
          </cell>
          <cell r="B202" t="str">
            <v>SLO19820507</v>
          </cell>
          <cell r="C202" t="str">
            <v>Fajt Kristjan</v>
          </cell>
          <cell r="D202">
            <v>0</v>
          </cell>
          <cell r="E202" t="str">
            <v>Adria Mobil</v>
          </cell>
          <cell r="F202" t="str">
            <v>ADR</v>
          </cell>
          <cell r="G202" t="str">
            <v>SLO</v>
          </cell>
          <cell r="H202">
            <v>1</v>
          </cell>
        </row>
        <row r="203">
          <cell r="A203">
            <v>194</v>
          </cell>
          <cell r="B203" t="str">
            <v>SLO19790112</v>
          </cell>
          <cell r="C203" t="str">
            <v>Gnezda Matej</v>
          </cell>
          <cell r="D203">
            <v>0</v>
          </cell>
          <cell r="E203" t="str">
            <v>Adria Mobil</v>
          </cell>
          <cell r="F203" t="str">
            <v>ADR</v>
          </cell>
          <cell r="G203" t="str">
            <v>SLO</v>
          </cell>
          <cell r="H203">
            <v>1</v>
          </cell>
        </row>
        <row r="204">
          <cell r="A204">
            <v>195</v>
          </cell>
          <cell r="B204" t="str">
            <v>SLO19920515</v>
          </cell>
          <cell r="C204" t="str">
            <v>Pavlin Simon</v>
          </cell>
          <cell r="D204">
            <v>0</v>
          </cell>
          <cell r="E204" t="str">
            <v>Adria Mobil</v>
          </cell>
          <cell r="F204" t="str">
            <v>ADR</v>
          </cell>
          <cell r="G204" t="str">
            <v>SLO</v>
          </cell>
          <cell r="H204">
            <v>1</v>
          </cell>
        </row>
        <row r="205">
          <cell r="A205">
            <v>196</v>
          </cell>
          <cell r="B205" t="str">
            <v>SLO19810617</v>
          </cell>
          <cell r="C205" t="str">
            <v>Mugerli Matej</v>
          </cell>
          <cell r="D205">
            <v>0</v>
          </cell>
          <cell r="E205" t="str">
            <v>Adria Mobil</v>
          </cell>
          <cell r="F205" t="str">
            <v>ADR</v>
          </cell>
          <cell r="G205" t="str">
            <v>SLO</v>
          </cell>
          <cell r="H205">
            <v>1</v>
          </cell>
        </row>
        <row r="206">
          <cell r="A206">
            <v>197</v>
          </cell>
          <cell r="B206" t="str">
            <v>SLO19820421</v>
          </cell>
          <cell r="C206" t="str">
            <v>Nose Tomaz</v>
          </cell>
          <cell r="D206">
            <v>0</v>
          </cell>
          <cell r="E206" t="str">
            <v>Adria Mobil</v>
          </cell>
          <cell r="F206" t="str">
            <v>ADR</v>
          </cell>
          <cell r="G206" t="str">
            <v>SLO</v>
          </cell>
          <cell r="H206">
            <v>1</v>
          </cell>
        </row>
        <row r="207">
          <cell r="A207">
            <v>198</v>
          </cell>
          <cell r="B207" t="str">
            <v>CRO19790303</v>
          </cell>
          <cell r="C207" t="str">
            <v>Rogina Radoslav</v>
          </cell>
          <cell r="D207">
            <v>0</v>
          </cell>
          <cell r="E207" t="str">
            <v>Adria Mobil</v>
          </cell>
          <cell r="F207" t="str">
            <v>ADR</v>
          </cell>
          <cell r="G207" t="str">
            <v>CRO</v>
          </cell>
          <cell r="H207">
            <v>1</v>
          </cell>
          <cell r="I207">
            <v>8</v>
          </cell>
        </row>
        <row r="208">
          <cell r="A208">
            <v>199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0</v>
          </cell>
          <cell r="H208">
            <v>0</v>
          </cell>
        </row>
        <row r="209">
          <cell r="A209">
            <v>200</v>
          </cell>
          <cell r="B209">
            <v>0</v>
          </cell>
          <cell r="C209">
            <v>0</v>
          </cell>
          <cell r="E209">
            <v>0</v>
          </cell>
          <cell r="F209">
            <v>0</v>
          </cell>
          <cell r="G209" t="str">
            <v>0</v>
          </cell>
          <cell r="H209">
            <v>0</v>
          </cell>
        </row>
        <row r="210">
          <cell r="A210">
            <v>201</v>
          </cell>
          <cell r="B210" t="str">
            <v>ITA19900809</v>
          </cell>
          <cell r="C210" t="str">
            <v>Alafaci Eugenio</v>
          </cell>
          <cell r="E210" t="str">
            <v>Leopard - Trek Continental Team</v>
          </cell>
          <cell r="F210">
            <v>0</v>
          </cell>
          <cell r="G210" t="str">
            <v>ITA</v>
          </cell>
          <cell r="H210">
            <v>1</v>
          </cell>
        </row>
        <row r="211">
          <cell r="A211">
            <v>202</v>
          </cell>
          <cell r="B211" t="str">
            <v>LUX19920922</v>
          </cell>
          <cell r="C211" t="str">
            <v>Jungels Bob</v>
          </cell>
          <cell r="E211" t="str">
            <v>Leopard - Trek Continental Team</v>
          </cell>
          <cell r="F211">
            <v>0</v>
          </cell>
          <cell r="G211" t="str">
            <v>LUX</v>
          </cell>
          <cell r="H211">
            <v>1</v>
          </cell>
        </row>
        <row r="212">
          <cell r="A212">
            <v>203</v>
          </cell>
          <cell r="B212" t="str">
            <v>GER19891228</v>
          </cell>
          <cell r="C212" t="str">
            <v>Kern Julian</v>
          </cell>
          <cell r="E212" t="str">
            <v>Leopard - Trek Continental Team</v>
          </cell>
          <cell r="F212">
            <v>0</v>
          </cell>
          <cell r="G212" t="str">
            <v>GER</v>
          </cell>
          <cell r="H212">
            <v>1</v>
          </cell>
        </row>
        <row r="213">
          <cell r="A213">
            <v>204</v>
          </cell>
          <cell r="B213" t="str">
            <v>MDA19870113</v>
          </cell>
          <cell r="C213" t="str">
            <v>Pliuschin Alexandr</v>
          </cell>
          <cell r="E213" t="str">
            <v>Leopard - Trek Continental Team</v>
          </cell>
          <cell r="F213">
            <v>0</v>
          </cell>
          <cell r="G213" t="str">
            <v>MDA</v>
          </cell>
          <cell r="H213">
            <v>1</v>
          </cell>
        </row>
        <row r="214">
          <cell r="A214">
            <v>205</v>
          </cell>
          <cell r="B214" t="str">
            <v>LUX19901026</v>
          </cell>
          <cell r="C214" t="str">
            <v>Schlechter Pit</v>
          </cell>
          <cell r="E214" t="str">
            <v>Leopard - Trek Continental Team</v>
          </cell>
          <cell r="F214">
            <v>0</v>
          </cell>
          <cell r="G214" t="str">
            <v>LUX</v>
          </cell>
          <cell r="H214">
            <v>1</v>
          </cell>
        </row>
        <row r="215">
          <cell r="A215">
            <v>206</v>
          </cell>
          <cell r="B215" t="str">
            <v>POR19900125</v>
          </cell>
          <cell r="C215" t="str">
            <v>Silvestre Fabio</v>
          </cell>
          <cell r="E215" t="str">
            <v>Leopard - Trek Continental Team</v>
          </cell>
          <cell r="F215">
            <v>0</v>
          </cell>
          <cell r="G215" t="str">
            <v>POR</v>
          </cell>
          <cell r="H215">
            <v>1</v>
          </cell>
        </row>
        <row r="216">
          <cell r="A216">
            <v>207</v>
          </cell>
          <cell r="B216" t="str">
            <v>LUX19881011</v>
          </cell>
          <cell r="C216" t="str">
            <v>Zangerle Joel</v>
          </cell>
          <cell r="E216" t="str">
            <v>Leopard - Trek Continental Team</v>
          </cell>
          <cell r="F216">
            <v>0</v>
          </cell>
          <cell r="G216" t="str">
            <v>LUX</v>
          </cell>
          <cell r="H216">
            <v>1</v>
          </cell>
        </row>
        <row r="217">
          <cell r="A217">
            <v>208</v>
          </cell>
          <cell r="B217" t="str">
            <v>ITA19880919</v>
          </cell>
          <cell r="C217" t="str">
            <v>Brambilla Giorgio</v>
          </cell>
          <cell r="E217" t="str">
            <v>Leopard - Trek Continental Team</v>
          </cell>
          <cell r="F217" t="str">
            <v>LET</v>
          </cell>
          <cell r="G217" t="str">
            <v>ITA</v>
          </cell>
          <cell r="H217">
            <v>1</v>
          </cell>
          <cell r="I217">
            <v>8</v>
          </cell>
        </row>
        <row r="218">
          <cell r="A218">
            <v>209</v>
          </cell>
          <cell r="B218">
            <v>0</v>
          </cell>
          <cell r="C218">
            <v>0</v>
          </cell>
          <cell r="E218">
            <v>0</v>
          </cell>
          <cell r="F218">
            <v>0</v>
          </cell>
          <cell r="G218" t="str">
            <v>0</v>
          </cell>
          <cell r="H218">
            <v>0</v>
          </cell>
        </row>
        <row r="219">
          <cell r="A219">
            <v>210</v>
          </cell>
          <cell r="B219">
            <v>0</v>
          </cell>
          <cell r="C219">
            <v>0</v>
          </cell>
          <cell r="E219">
            <v>0</v>
          </cell>
          <cell r="F219">
            <v>0</v>
          </cell>
          <cell r="G219" t="str">
            <v>0</v>
          </cell>
          <cell r="H219">
            <v>0</v>
          </cell>
        </row>
        <row r="220">
          <cell r="A220">
            <v>211</v>
          </cell>
          <cell r="B220" t="str">
            <v>ITA19740706</v>
          </cell>
          <cell r="C220" t="str">
            <v>Baliani Fortunato</v>
          </cell>
          <cell r="E220" t="str">
            <v>Team Nippo</v>
          </cell>
          <cell r="F220">
            <v>0</v>
          </cell>
          <cell r="G220" t="str">
            <v>ITA</v>
          </cell>
          <cell r="H220">
            <v>1</v>
          </cell>
        </row>
        <row r="221">
          <cell r="A221">
            <v>212</v>
          </cell>
          <cell r="B221" t="str">
            <v>ITA19820805</v>
          </cell>
          <cell r="C221" t="str">
            <v>Garofalo Vincenzo</v>
          </cell>
          <cell r="E221" t="str">
            <v>Team Nippo</v>
          </cell>
          <cell r="F221">
            <v>0</v>
          </cell>
          <cell r="G221" t="str">
            <v>ITA</v>
          </cell>
          <cell r="H221">
            <v>1</v>
          </cell>
        </row>
        <row r="222">
          <cell r="A222">
            <v>213</v>
          </cell>
          <cell r="B222" t="str">
            <v>JPN19900502</v>
          </cell>
          <cell r="C222" t="str">
            <v>Nakane Hideto</v>
          </cell>
          <cell r="E222" t="str">
            <v>Team Nippo</v>
          </cell>
          <cell r="F222">
            <v>0</v>
          </cell>
          <cell r="G222" t="str">
            <v>JPN</v>
          </cell>
          <cell r="H222">
            <v>1</v>
          </cell>
        </row>
        <row r="223">
          <cell r="A223">
            <v>214</v>
          </cell>
          <cell r="B223" t="str">
            <v>JPN19911102</v>
          </cell>
          <cell r="C223" t="str">
            <v>Sakakibara Kenichi</v>
          </cell>
          <cell r="E223" t="str">
            <v>Team Nippo</v>
          </cell>
          <cell r="F223">
            <v>0</v>
          </cell>
          <cell r="G223" t="str">
            <v>JPN</v>
          </cell>
          <cell r="H223">
            <v>1</v>
          </cell>
        </row>
        <row r="224">
          <cell r="A224">
            <v>215</v>
          </cell>
          <cell r="B224" t="str">
            <v>JPN19820109</v>
          </cell>
          <cell r="C224" t="str">
            <v>Sano Junya</v>
          </cell>
          <cell r="E224" t="str">
            <v>Team Nippo</v>
          </cell>
          <cell r="F224">
            <v>0</v>
          </cell>
          <cell r="G224" t="str">
            <v>JPN</v>
          </cell>
          <cell r="H224">
            <v>1</v>
          </cell>
        </row>
        <row r="225">
          <cell r="A225">
            <v>216</v>
          </cell>
          <cell r="B225" t="str">
            <v>JPN19881108</v>
          </cell>
          <cell r="C225" t="str">
            <v>Uchima Kohei</v>
          </cell>
          <cell r="E225" t="str">
            <v>Team Nippo</v>
          </cell>
          <cell r="F225">
            <v>0</v>
          </cell>
          <cell r="G225" t="str">
            <v>JPN</v>
          </cell>
          <cell r="H225">
            <v>1</v>
          </cell>
        </row>
        <row r="226">
          <cell r="A226">
            <v>217</v>
          </cell>
          <cell r="B226" t="str">
            <v>RUS19850118</v>
          </cell>
          <cell r="C226" t="str">
            <v>Zdanov Alexander</v>
          </cell>
          <cell r="E226" t="str">
            <v>Team Nippo</v>
          </cell>
          <cell r="F226">
            <v>0</v>
          </cell>
          <cell r="G226" t="str">
            <v>RUS</v>
          </cell>
          <cell r="H226">
            <v>1</v>
          </cell>
        </row>
        <row r="227">
          <cell r="A227">
            <v>218</v>
          </cell>
          <cell r="C227">
            <v>0</v>
          </cell>
          <cell r="E227">
            <v>0</v>
          </cell>
          <cell r="F227">
            <v>0</v>
          </cell>
          <cell r="H227">
            <v>0</v>
          </cell>
          <cell r="I227">
            <v>7</v>
          </cell>
        </row>
        <row r="228">
          <cell r="A228">
            <v>219</v>
          </cell>
          <cell r="B228">
            <v>0</v>
          </cell>
          <cell r="C228">
            <v>0</v>
          </cell>
          <cell r="E228">
            <v>0</v>
          </cell>
          <cell r="F228">
            <v>0</v>
          </cell>
          <cell r="G228" t="str">
            <v>0</v>
          </cell>
        </row>
        <row r="229">
          <cell r="A229">
            <v>220</v>
          </cell>
          <cell r="B229">
            <v>0</v>
          </cell>
          <cell r="C229">
            <v>0</v>
          </cell>
          <cell r="E229">
            <v>0</v>
          </cell>
          <cell r="F229">
            <v>0</v>
          </cell>
          <cell r="G229" t="str">
            <v>0</v>
          </cell>
        </row>
        <row r="230">
          <cell r="A230">
            <v>221</v>
          </cell>
          <cell r="B230" t="str">
            <v>CRO19830628</v>
          </cell>
          <cell r="C230" t="str">
            <v>Radotic Bruno</v>
          </cell>
          <cell r="E230" t="str">
            <v>Meridiana Kamen Team</v>
          </cell>
          <cell r="F230">
            <v>0</v>
          </cell>
          <cell r="G230" t="str">
            <v>CRO</v>
          </cell>
        </row>
        <row r="231">
          <cell r="A231">
            <v>222</v>
          </cell>
          <cell r="B231" t="str">
            <v>ITA19860412</v>
          </cell>
          <cell r="C231" t="str">
            <v>Cesaro Roberto</v>
          </cell>
          <cell r="E231" t="str">
            <v>Meridiana Kamen Team</v>
          </cell>
          <cell r="F231">
            <v>0</v>
          </cell>
          <cell r="G231" t="str">
            <v>ITA</v>
          </cell>
        </row>
        <row r="232">
          <cell r="A232">
            <v>223</v>
          </cell>
          <cell r="B232" t="str">
            <v>ITA19820422</v>
          </cell>
          <cell r="C232" t="str">
            <v>Di Lorenzo Alberto</v>
          </cell>
          <cell r="E232" t="str">
            <v>Meridiana Kamen Team</v>
          </cell>
          <cell r="F232">
            <v>0</v>
          </cell>
          <cell r="G232" t="str">
            <v>ITA</v>
          </cell>
        </row>
        <row r="233">
          <cell r="A233">
            <v>224</v>
          </cell>
          <cell r="B233" t="str">
            <v>ITA19820807</v>
          </cell>
          <cell r="C233" t="str">
            <v>Giallorenzo Mariano</v>
          </cell>
          <cell r="E233" t="str">
            <v>Meridiana Kamen Team</v>
          </cell>
          <cell r="F233">
            <v>0</v>
          </cell>
          <cell r="G233" t="str">
            <v>ITA</v>
          </cell>
        </row>
        <row r="234">
          <cell r="A234">
            <v>225</v>
          </cell>
          <cell r="B234" t="str">
            <v>GBR19840427</v>
          </cell>
          <cell r="C234" t="str">
            <v>Mclean David John</v>
          </cell>
          <cell r="E234" t="str">
            <v>Meridiana Kamen Team</v>
          </cell>
          <cell r="F234">
            <v>0</v>
          </cell>
          <cell r="G234" t="str">
            <v>GBR</v>
          </cell>
        </row>
        <row r="235">
          <cell r="A235">
            <v>226</v>
          </cell>
          <cell r="B235" t="str">
            <v>ITA19820505</v>
          </cell>
          <cell r="C235" t="str">
            <v>Rossi Enrico</v>
          </cell>
          <cell r="E235" t="str">
            <v>Ceramica Flaminia </v>
          </cell>
          <cell r="F235">
            <v>0</v>
          </cell>
          <cell r="G235" t="str">
            <v>ITA</v>
          </cell>
        </row>
        <row r="236">
          <cell r="A236">
            <v>227</v>
          </cell>
          <cell r="B236" t="str">
            <v>ITA19810515</v>
          </cell>
          <cell r="C236" t="str">
            <v>Biondo Maurizio</v>
          </cell>
          <cell r="E236" t="str">
            <v>Meridiana Kamen Team</v>
          </cell>
          <cell r="F236">
            <v>0</v>
          </cell>
          <cell r="G236" t="str">
            <v>ITA</v>
          </cell>
        </row>
        <row r="237">
          <cell r="A237">
            <v>228</v>
          </cell>
          <cell r="C237">
            <v>0</v>
          </cell>
          <cell r="E237">
            <v>0</v>
          </cell>
          <cell r="F237">
            <v>0</v>
          </cell>
        </row>
        <row r="238">
          <cell r="A238">
            <v>229</v>
          </cell>
          <cell r="B238">
            <v>0</v>
          </cell>
          <cell r="C238">
            <v>0</v>
          </cell>
          <cell r="E238">
            <v>0</v>
          </cell>
          <cell r="F238">
            <v>0</v>
          </cell>
          <cell r="G238" t="str">
            <v>0</v>
          </cell>
        </row>
        <row r="239">
          <cell r="A239">
            <v>230</v>
          </cell>
          <cell r="B239">
            <v>0</v>
          </cell>
          <cell r="C239">
            <v>0</v>
          </cell>
          <cell r="E239">
            <v>0</v>
          </cell>
          <cell r="F239">
            <v>0</v>
          </cell>
          <cell r="G239" t="str">
            <v>0</v>
          </cell>
        </row>
        <row r="240">
          <cell r="A240">
            <v>231</v>
          </cell>
          <cell r="B240" t="str">
            <v>FRA19840610</v>
          </cell>
          <cell r="C240" t="str">
            <v>Baldo Nicolas</v>
          </cell>
          <cell r="E240" t="str">
            <v>Atlas Personal - Jakroo</v>
          </cell>
          <cell r="F240" t="str">
            <v>ARH</v>
          </cell>
          <cell r="G240" t="str">
            <v>FRA</v>
          </cell>
        </row>
        <row r="241">
          <cell r="A241">
            <v>232</v>
          </cell>
          <cell r="B241" t="str">
            <v>SUI19880307</v>
          </cell>
          <cell r="C241" t="str">
            <v>Fumeaux Jonathan</v>
          </cell>
          <cell r="E241" t="str">
            <v>Atlas Personal - Jakroo</v>
          </cell>
          <cell r="F241" t="str">
            <v>ARH</v>
          </cell>
          <cell r="G241" t="str">
            <v>SUI</v>
          </cell>
        </row>
        <row r="242">
          <cell r="A242">
            <v>233</v>
          </cell>
          <cell r="B242" t="str">
            <v>SUI19881229</v>
          </cell>
          <cell r="C242" t="str">
            <v>Henggeler Daniel</v>
          </cell>
          <cell r="E242" t="str">
            <v>Atlas Personal - Jakroo</v>
          </cell>
          <cell r="F242" t="str">
            <v>ARH</v>
          </cell>
          <cell r="G242" t="str">
            <v>SUI</v>
          </cell>
        </row>
        <row r="243">
          <cell r="A243">
            <v>234</v>
          </cell>
          <cell r="B243" t="str">
            <v>HUN19841227</v>
          </cell>
          <cell r="C243" t="str">
            <v>Kusztor Peter</v>
          </cell>
          <cell r="E243" t="str">
            <v>Atlas Personal - Jakroo</v>
          </cell>
          <cell r="F243" t="str">
            <v>ARH</v>
          </cell>
          <cell r="G243" t="str">
            <v>HUN</v>
          </cell>
        </row>
        <row r="244">
          <cell r="A244">
            <v>235</v>
          </cell>
          <cell r="B244" t="str">
            <v>GER19830705</v>
          </cell>
          <cell r="C244" t="str">
            <v>Salzinger Florian</v>
          </cell>
          <cell r="E244" t="str">
            <v>Atlas Personal - Jakroo</v>
          </cell>
          <cell r="F244" t="str">
            <v>ARH</v>
          </cell>
          <cell r="G244" t="str">
            <v>GER</v>
          </cell>
        </row>
        <row r="245">
          <cell r="A245">
            <v>236</v>
          </cell>
          <cell r="B245" t="str">
            <v>SUI19850908</v>
          </cell>
          <cell r="C245" t="str">
            <v>Oberholzer Bernhard</v>
          </cell>
          <cell r="E245" t="str">
            <v>Atlas Personal - Jakroo</v>
          </cell>
          <cell r="F245" t="str">
            <v>ARH</v>
          </cell>
          <cell r="G245" t="str">
            <v>SUI</v>
          </cell>
        </row>
        <row r="246">
          <cell r="A246">
            <v>237</v>
          </cell>
          <cell r="B246" t="str">
            <v>SUI19860625</v>
          </cell>
          <cell r="C246" t="str">
            <v>Wyss Marcel</v>
          </cell>
          <cell r="E246" t="str">
            <v>Atlas Personal - Jakroo</v>
          </cell>
          <cell r="F246" t="str">
            <v>ARH</v>
          </cell>
          <cell r="G246" t="str">
            <v>SUI</v>
          </cell>
        </row>
        <row r="247">
          <cell r="A247">
            <v>238</v>
          </cell>
          <cell r="B247" t="str">
            <v>GER19881205</v>
          </cell>
          <cell r="C247" t="str">
            <v>Rosch David</v>
          </cell>
          <cell r="E247" t="str">
            <v>Atlas Personal - Jakroo</v>
          </cell>
          <cell r="F247" t="str">
            <v>ARH</v>
          </cell>
          <cell r="G247" t="str">
            <v>GER</v>
          </cell>
        </row>
        <row r="248">
          <cell r="A248">
            <v>239</v>
          </cell>
          <cell r="B248">
            <v>0</v>
          </cell>
          <cell r="C248">
            <v>0</v>
          </cell>
          <cell r="E248">
            <v>0</v>
          </cell>
          <cell r="F248">
            <v>0</v>
          </cell>
          <cell r="G248" t="str">
            <v>0</v>
          </cell>
        </row>
        <row r="249">
          <cell r="A249">
            <v>240</v>
          </cell>
          <cell r="B249">
            <v>0</v>
          </cell>
          <cell r="C249">
            <v>0</v>
          </cell>
          <cell r="E249">
            <v>0</v>
          </cell>
          <cell r="F249">
            <v>0</v>
          </cell>
          <cell r="G249" t="str">
            <v>0</v>
          </cell>
        </row>
        <row r="250">
          <cell r="A250">
            <v>241</v>
          </cell>
          <cell r="B250" t="str">
            <v>POL19830720</v>
          </cell>
          <cell r="C250" t="str">
            <v>Dabrowski Jarolaw</v>
          </cell>
          <cell r="E250" t="str">
            <v>Amore &amp; Vita </v>
          </cell>
          <cell r="F250" t="str">
            <v>AMO</v>
          </cell>
          <cell r="G250" t="str">
            <v>POL</v>
          </cell>
        </row>
        <row r="251">
          <cell r="A251">
            <v>242</v>
          </cell>
          <cell r="B251" t="str">
            <v>ISR19871101</v>
          </cell>
          <cell r="C251" t="str">
            <v>Libner Niv</v>
          </cell>
          <cell r="E251" t="str">
            <v>Amore &amp; Vita </v>
          </cell>
          <cell r="F251" t="str">
            <v>AMO</v>
          </cell>
          <cell r="G251" t="str">
            <v>ISR</v>
          </cell>
        </row>
        <row r="252">
          <cell r="A252">
            <v>243</v>
          </cell>
          <cell r="B252" t="str">
            <v>LAT19870416</v>
          </cell>
          <cell r="C252" t="str">
            <v>Lukesevics Viesturs</v>
          </cell>
          <cell r="E252" t="str">
            <v>Amore &amp; Vita </v>
          </cell>
          <cell r="F252" t="str">
            <v>AMO</v>
          </cell>
          <cell r="G252" t="str">
            <v>LAT</v>
          </cell>
        </row>
        <row r="253">
          <cell r="A253">
            <v>244</v>
          </cell>
          <cell r="B253" t="str">
            <v>BUL19910327</v>
          </cell>
          <cell r="C253" t="str">
            <v>Yovchev Yovcho</v>
          </cell>
          <cell r="E253" t="str">
            <v>Amore &amp; Vita </v>
          </cell>
          <cell r="F253" t="str">
            <v>AMO</v>
          </cell>
          <cell r="G253" t="str">
            <v>BUL</v>
          </cell>
        </row>
        <row r="254">
          <cell r="A254">
            <v>245</v>
          </cell>
          <cell r="B254" t="str">
            <v>ITA19851130</v>
          </cell>
          <cell r="C254" t="str">
            <v>Palandri Marino</v>
          </cell>
          <cell r="E254" t="str">
            <v>Amore &amp; Vita </v>
          </cell>
          <cell r="F254" t="str">
            <v>AMO</v>
          </cell>
          <cell r="G254" t="str">
            <v>ITA</v>
          </cell>
        </row>
        <row r="255">
          <cell r="A255">
            <v>246</v>
          </cell>
          <cell r="B255" t="str">
            <v>SWE19860704</v>
          </cell>
          <cell r="C255" t="str">
            <v>Moren Patrik</v>
          </cell>
          <cell r="E255" t="str">
            <v>Amore &amp; Vita </v>
          </cell>
          <cell r="F255" t="str">
            <v>AMO</v>
          </cell>
          <cell r="G255" t="str">
            <v>SWE</v>
          </cell>
        </row>
        <row r="256">
          <cell r="A256">
            <v>247</v>
          </cell>
          <cell r="C256">
            <v>0</v>
          </cell>
          <cell r="E256">
            <v>0</v>
          </cell>
          <cell r="F256">
            <v>0</v>
          </cell>
        </row>
        <row r="257">
          <cell r="A257">
            <v>248</v>
          </cell>
          <cell r="C257">
            <v>0</v>
          </cell>
          <cell r="E257">
            <v>0</v>
          </cell>
          <cell r="F257">
            <v>0</v>
          </cell>
        </row>
        <row r="258">
          <cell r="A258">
            <v>249</v>
          </cell>
          <cell r="B258">
            <v>0</v>
          </cell>
          <cell r="C258">
            <v>0</v>
          </cell>
          <cell r="E258">
            <v>0</v>
          </cell>
          <cell r="F258">
            <v>0</v>
          </cell>
          <cell r="G258" t="str">
            <v>0</v>
          </cell>
        </row>
        <row r="259">
          <cell r="A259">
            <v>250</v>
          </cell>
          <cell r="B259">
            <v>0</v>
          </cell>
          <cell r="C259">
            <v>0</v>
          </cell>
          <cell r="E259">
            <v>0</v>
          </cell>
          <cell r="F259">
            <v>0</v>
          </cell>
          <cell r="G259" t="str">
            <v>0</v>
          </cell>
        </row>
        <row r="260">
          <cell r="A260">
            <v>251</v>
          </cell>
          <cell r="C260">
            <v>0</v>
          </cell>
          <cell r="E260">
            <v>0</v>
          </cell>
          <cell r="F260">
            <v>0</v>
          </cell>
        </row>
        <row r="261">
          <cell r="A261">
            <v>252</v>
          </cell>
          <cell r="C261">
            <v>0</v>
          </cell>
          <cell r="E261">
            <v>0</v>
          </cell>
          <cell r="F261">
            <v>0</v>
          </cell>
        </row>
        <row r="262">
          <cell r="A262">
            <v>253</v>
          </cell>
          <cell r="C262">
            <v>0</v>
          </cell>
          <cell r="E262">
            <v>0</v>
          </cell>
          <cell r="F262">
            <v>0</v>
          </cell>
        </row>
        <row r="263">
          <cell r="A263">
            <v>254</v>
          </cell>
          <cell r="C263">
            <v>0</v>
          </cell>
          <cell r="E263">
            <v>0</v>
          </cell>
          <cell r="F263">
            <v>0</v>
          </cell>
        </row>
        <row r="264">
          <cell r="A264">
            <v>255</v>
          </cell>
          <cell r="C264">
            <v>0</v>
          </cell>
          <cell r="E264">
            <v>0</v>
          </cell>
          <cell r="F264">
            <v>0</v>
          </cell>
        </row>
        <row r="265">
          <cell r="A265">
            <v>256</v>
          </cell>
          <cell r="C265">
            <v>0</v>
          </cell>
          <cell r="E265">
            <v>0</v>
          </cell>
        </row>
        <row r="266">
          <cell r="A266">
            <v>257</v>
          </cell>
          <cell r="B266">
            <v>0</v>
          </cell>
          <cell r="C266">
            <v>0</v>
          </cell>
          <cell r="E266">
            <v>0</v>
          </cell>
          <cell r="F266">
            <v>0</v>
          </cell>
          <cell r="G266" t="str">
            <v>0</v>
          </cell>
        </row>
        <row r="267">
          <cell r="A267">
            <v>258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0</v>
          </cell>
          <cell r="H267">
            <v>0</v>
          </cell>
        </row>
        <row r="268">
          <cell r="B268">
            <v>0</v>
          </cell>
          <cell r="C268">
            <v>0</v>
          </cell>
          <cell r="E268">
            <v>0</v>
          </cell>
          <cell r="F268">
            <v>0</v>
          </cell>
          <cell r="H268">
            <v>0</v>
          </cell>
        </row>
      </sheetData>
      <sheetData sheetId="3">
        <row r="6">
          <cell r="E6" t="str">
            <v>18,02,2012</v>
          </cell>
        </row>
        <row r="13">
          <cell r="E13" t="str">
            <v>49° Trofeo Laiugueglia</v>
          </cell>
        </row>
        <row r="14">
          <cell r="E14" t="str">
            <v>Asd Monviso Venezia </v>
          </cell>
        </row>
      </sheetData>
      <sheetData sheetId="5">
        <row r="1">
          <cell r="C1" t="str">
            <v>                      LEGA CICLISMO PROFESSIONISTICO</v>
          </cell>
          <cell r="H1" t="str">
            <v> </v>
          </cell>
        </row>
        <row r="2">
          <cell r="B2" t="str">
            <v>                                          20137  MILANO - PIAZZA LUIGI  DI SAVOIA, 2 -  TEL.(02) 66.98.15.38 FAX (02) 66.92.337</v>
          </cell>
        </row>
        <row r="5">
          <cell r="D5" t="str">
            <v>49° Trofeo Laiugueglia</v>
          </cell>
          <cell r="I5" t="str">
            <v>Partenti</v>
          </cell>
        </row>
        <row r="6">
          <cell r="C6" t="str">
            <v>Asd Monviso Venezia </v>
          </cell>
          <cell r="G6" t="str">
            <v>18,02,2012</v>
          </cell>
          <cell r="I6">
            <v>185</v>
          </cell>
        </row>
        <row r="8">
          <cell r="C8" t="str">
            <v>Code</v>
          </cell>
          <cell r="G8" t="str">
            <v>Code</v>
          </cell>
        </row>
        <row r="9">
          <cell r="B9" t="str">
            <v>DOSS.</v>
          </cell>
          <cell r="C9" t="str">
            <v>U.C.I.</v>
          </cell>
          <cell r="D9" t="str">
            <v>NOM              E</v>
          </cell>
          <cell r="E9" t="str">
            <v>PRENOM</v>
          </cell>
          <cell r="F9" t="str">
            <v>EQUIPE</v>
          </cell>
          <cell r="G9" t="str">
            <v>Equipe</v>
          </cell>
          <cell r="H9" t="str">
            <v>Naz.</v>
          </cell>
        </row>
        <row r="10">
          <cell r="B10">
            <v>1</v>
          </cell>
          <cell r="C10" t="str">
            <v>ITA19771126</v>
          </cell>
          <cell r="D10" t="str">
            <v>Basso Ivan</v>
          </cell>
          <cell r="E10">
            <v>0</v>
          </cell>
          <cell r="F10">
            <v>0</v>
          </cell>
          <cell r="G10">
            <v>0</v>
          </cell>
          <cell r="H10" t="str">
            <v>ITA</v>
          </cell>
          <cell r="I10">
            <v>1</v>
          </cell>
        </row>
        <row r="11">
          <cell r="B11">
            <v>2</v>
          </cell>
          <cell r="C11" t="str">
            <v>ITA19890103</v>
          </cell>
          <cell r="D11" t="str">
            <v>Agostini Sthefano</v>
          </cell>
          <cell r="E11">
            <v>0</v>
          </cell>
          <cell r="F11">
            <v>0</v>
          </cell>
          <cell r="G11">
            <v>0</v>
          </cell>
          <cell r="H11" t="str">
            <v>ITA</v>
          </cell>
          <cell r="I11">
            <v>1</v>
          </cell>
        </row>
        <row r="12">
          <cell r="B12">
            <v>3</v>
          </cell>
          <cell r="C12" t="str">
            <v>GER19890825</v>
          </cell>
          <cell r="D12" t="str">
            <v>Nerz Dominik</v>
          </cell>
          <cell r="E12">
            <v>0</v>
          </cell>
          <cell r="F12">
            <v>0</v>
          </cell>
          <cell r="G12">
            <v>0</v>
          </cell>
          <cell r="H12" t="str">
            <v>GER</v>
          </cell>
          <cell r="I12">
            <v>1</v>
          </cell>
        </row>
        <row r="13">
          <cell r="B13">
            <v>4</v>
          </cell>
          <cell r="C13" t="str">
            <v>ITA19860613</v>
          </cell>
          <cell r="D13" t="str">
            <v>Capecchi Eros</v>
          </cell>
          <cell r="E13">
            <v>0</v>
          </cell>
          <cell r="F13">
            <v>0</v>
          </cell>
          <cell r="G13">
            <v>0</v>
          </cell>
          <cell r="H13" t="str">
            <v>ITA</v>
          </cell>
          <cell r="I13">
            <v>1</v>
          </cell>
        </row>
        <row r="14">
          <cell r="B14">
            <v>5</v>
          </cell>
          <cell r="C14" t="str">
            <v>ITA19801210</v>
          </cell>
          <cell r="D14" t="str">
            <v>Longo Borghini Paolo</v>
          </cell>
          <cell r="E14">
            <v>0</v>
          </cell>
          <cell r="F14">
            <v>0</v>
          </cell>
          <cell r="G14">
            <v>0</v>
          </cell>
          <cell r="H14" t="str">
            <v>ITA</v>
          </cell>
          <cell r="I14">
            <v>1</v>
          </cell>
        </row>
        <row r="15">
          <cell r="B15">
            <v>6</v>
          </cell>
          <cell r="C15" t="str">
            <v>ITA19901225</v>
          </cell>
          <cell r="D15" t="str">
            <v>Moser Moreno</v>
          </cell>
          <cell r="E15">
            <v>0</v>
          </cell>
          <cell r="F15">
            <v>0</v>
          </cell>
          <cell r="G15">
            <v>0</v>
          </cell>
          <cell r="H15" t="str">
            <v>ITA</v>
          </cell>
          <cell r="I15">
            <v>1</v>
          </cell>
          <cell r="J15" t="str">
            <v> </v>
          </cell>
        </row>
        <row r="16">
          <cell r="B16">
            <v>7</v>
          </cell>
          <cell r="C16" t="str">
            <v>ITA19891005</v>
          </cell>
          <cell r="D16" t="str">
            <v>Ratto Daniele</v>
          </cell>
          <cell r="E16">
            <v>0</v>
          </cell>
          <cell r="F16">
            <v>0</v>
          </cell>
          <cell r="G16">
            <v>0</v>
          </cell>
          <cell r="H16" t="str">
            <v>ITA</v>
          </cell>
          <cell r="I16">
            <v>1</v>
          </cell>
        </row>
        <row r="17">
          <cell r="B17">
            <v>8</v>
          </cell>
          <cell r="C17" t="str">
            <v>ITA19850218</v>
          </cell>
          <cell r="D17" t="str">
            <v>Salerno Cristiano</v>
          </cell>
          <cell r="E17">
            <v>0</v>
          </cell>
          <cell r="F17">
            <v>0</v>
          </cell>
          <cell r="G17">
            <v>0</v>
          </cell>
          <cell r="H17" t="str">
            <v>ITA</v>
          </cell>
          <cell r="I17">
            <v>1</v>
          </cell>
        </row>
        <row r="18">
          <cell r="B18">
            <v>9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str">
            <v>0</v>
          </cell>
          <cell r="I18">
            <v>0</v>
          </cell>
        </row>
        <row r="19">
          <cell r="B19">
            <v>10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>0</v>
          </cell>
          <cell r="I19">
            <v>0</v>
          </cell>
        </row>
        <row r="20">
          <cell r="B20">
            <v>11</v>
          </cell>
          <cell r="C20" t="str">
            <v>ITA19810919</v>
          </cell>
          <cell r="D20" t="str">
            <v>Cunego Damiano</v>
          </cell>
          <cell r="E20">
            <v>0</v>
          </cell>
          <cell r="F20">
            <v>0</v>
          </cell>
          <cell r="G20">
            <v>0</v>
          </cell>
          <cell r="H20" t="str">
            <v>ITA</v>
          </cell>
          <cell r="I20">
            <v>1</v>
          </cell>
        </row>
        <row r="21">
          <cell r="B21">
            <v>12</v>
          </cell>
          <cell r="C21" t="str">
            <v>ITA19840612</v>
          </cell>
          <cell r="D21" t="str">
            <v>Vigano Davide</v>
          </cell>
          <cell r="E21">
            <v>0</v>
          </cell>
          <cell r="F21">
            <v>0</v>
          </cell>
          <cell r="G21">
            <v>0</v>
          </cell>
          <cell r="H21" t="str">
            <v>ITA</v>
          </cell>
          <cell r="I21">
            <v>1</v>
          </cell>
        </row>
        <row r="22">
          <cell r="B22">
            <v>13</v>
          </cell>
          <cell r="C22" t="str">
            <v>ITA19780108</v>
          </cell>
          <cell r="D22" t="str">
            <v>Bertagnolli Leonardo</v>
          </cell>
          <cell r="E22">
            <v>0</v>
          </cell>
          <cell r="F22">
            <v>0</v>
          </cell>
          <cell r="G22">
            <v>0</v>
          </cell>
          <cell r="H22" t="str">
            <v>ITA</v>
          </cell>
          <cell r="I22">
            <v>1</v>
          </cell>
        </row>
        <row r="23">
          <cell r="B23">
            <v>14</v>
          </cell>
          <cell r="C23" t="str">
            <v>ITA19831111</v>
          </cell>
          <cell r="D23" t="str">
            <v>Bono Matteo</v>
          </cell>
          <cell r="E23">
            <v>0</v>
          </cell>
          <cell r="F23">
            <v>0</v>
          </cell>
          <cell r="G23">
            <v>0</v>
          </cell>
          <cell r="H23" t="str">
            <v>ITA</v>
          </cell>
          <cell r="I23">
            <v>1</v>
          </cell>
        </row>
        <row r="24">
          <cell r="B24">
            <v>15</v>
          </cell>
          <cell r="C24" t="str">
            <v>ITA19890813</v>
          </cell>
          <cell r="D24" t="str">
            <v>Cimolai Davide</v>
          </cell>
          <cell r="E24">
            <v>0</v>
          </cell>
          <cell r="F24">
            <v>0</v>
          </cell>
          <cell r="G24">
            <v>0</v>
          </cell>
          <cell r="H24" t="str">
            <v>ITA</v>
          </cell>
          <cell r="I24">
            <v>1</v>
          </cell>
        </row>
        <row r="25">
          <cell r="B25">
            <v>16</v>
          </cell>
          <cell r="C25" t="str">
            <v>ITA19880128</v>
          </cell>
          <cell r="D25" t="str">
            <v>Malori Adriano</v>
          </cell>
          <cell r="E25">
            <v>0</v>
          </cell>
          <cell r="F25">
            <v>0</v>
          </cell>
          <cell r="G25">
            <v>0</v>
          </cell>
          <cell r="H25" t="str">
            <v>ITA</v>
          </cell>
          <cell r="I25">
            <v>1</v>
          </cell>
        </row>
        <row r="26">
          <cell r="B26">
            <v>17</v>
          </cell>
          <cell r="C26" t="str">
            <v>ITA19800711</v>
          </cell>
          <cell r="D26" t="str">
            <v>Pietropolli Daniele</v>
          </cell>
          <cell r="E26">
            <v>0</v>
          </cell>
          <cell r="F26">
            <v>0</v>
          </cell>
          <cell r="G26">
            <v>0</v>
          </cell>
          <cell r="H26" t="str">
            <v>ITA</v>
          </cell>
          <cell r="I26">
            <v>1</v>
          </cell>
        </row>
        <row r="27">
          <cell r="B27">
            <v>18</v>
          </cell>
          <cell r="C27" t="str">
            <v>ITA19760328</v>
          </cell>
          <cell r="D27" t="str">
            <v>Righi Daniele</v>
          </cell>
          <cell r="E27">
            <v>0</v>
          </cell>
          <cell r="F27">
            <v>0</v>
          </cell>
          <cell r="G27">
            <v>0</v>
          </cell>
          <cell r="H27" t="str">
            <v>ITA</v>
          </cell>
          <cell r="I27">
            <v>1</v>
          </cell>
        </row>
        <row r="28">
          <cell r="B28">
            <v>19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 t="str">
            <v>0</v>
          </cell>
          <cell r="I28">
            <v>0</v>
          </cell>
        </row>
        <row r="29">
          <cell r="B29">
            <v>20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 t="str">
            <v>0</v>
          </cell>
          <cell r="I29">
            <v>0</v>
          </cell>
        </row>
        <row r="30">
          <cell r="B30">
            <v>21</v>
          </cell>
          <cell r="C30" t="str">
            <v>ITA19851014</v>
          </cell>
          <cell r="D30" t="str">
            <v>Belletti Manuel</v>
          </cell>
          <cell r="E30">
            <v>0</v>
          </cell>
          <cell r="F30">
            <v>0</v>
          </cell>
          <cell r="G30">
            <v>0</v>
          </cell>
          <cell r="H30" t="str">
            <v>ITA</v>
          </cell>
          <cell r="I30">
            <v>1</v>
          </cell>
        </row>
        <row r="31">
          <cell r="B31">
            <v>22</v>
          </cell>
          <cell r="C31" t="str">
            <v>FRA19870727</v>
          </cell>
          <cell r="D31" t="str">
            <v>Berard Julien</v>
          </cell>
          <cell r="E31">
            <v>0</v>
          </cell>
          <cell r="F31">
            <v>0</v>
          </cell>
          <cell r="G31">
            <v>0</v>
          </cell>
          <cell r="H31" t="str">
            <v>FRA</v>
          </cell>
          <cell r="I31">
            <v>1</v>
          </cell>
        </row>
        <row r="32">
          <cell r="B32">
            <v>23</v>
          </cell>
          <cell r="C32" t="str">
            <v>BEL19861121</v>
          </cell>
          <cell r="D32" t="str">
            <v>Goddaert Kristof</v>
          </cell>
          <cell r="E32">
            <v>0</v>
          </cell>
          <cell r="F32">
            <v>0</v>
          </cell>
          <cell r="G32">
            <v>0</v>
          </cell>
          <cell r="H32" t="str">
            <v>BEL</v>
          </cell>
          <cell r="I32">
            <v>1</v>
          </cell>
        </row>
        <row r="33">
          <cell r="B33">
            <v>24</v>
          </cell>
          <cell r="C33" t="str">
            <v>FRA19740211</v>
          </cell>
          <cell r="D33" t="str">
            <v>Hinault Sebastien</v>
          </cell>
          <cell r="E33">
            <v>0</v>
          </cell>
          <cell r="F33">
            <v>0</v>
          </cell>
          <cell r="G33">
            <v>0</v>
          </cell>
          <cell r="H33" t="str">
            <v>FRA</v>
          </cell>
          <cell r="I33">
            <v>1</v>
          </cell>
        </row>
        <row r="34">
          <cell r="B34">
            <v>25</v>
          </cell>
          <cell r="C34" t="str">
            <v>FRA19860402</v>
          </cell>
          <cell r="D34" t="str">
            <v>Houanard Steve</v>
          </cell>
          <cell r="E34">
            <v>0</v>
          </cell>
          <cell r="F34">
            <v>0</v>
          </cell>
          <cell r="G34">
            <v>0</v>
          </cell>
          <cell r="H34" t="str">
            <v>FRA</v>
          </cell>
          <cell r="I34">
            <v>1</v>
          </cell>
        </row>
        <row r="35">
          <cell r="B35">
            <v>26</v>
          </cell>
          <cell r="C35" t="str">
            <v>FRA19870726</v>
          </cell>
          <cell r="D35" t="str">
            <v>Lemarchand Romain</v>
          </cell>
          <cell r="E35">
            <v>0</v>
          </cell>
          <cell r="F35">
            <v>0</v>
          </cell>
          <cell r="G35">
            <v>0</v>
          </cell>
          <cell r="H35" t="str">
            <v>FRA</v>
          </cell>
          <cell r="I35">
            <v>1</v>
          </cell>
        </row>
        <row r="36">
          <cell r="B36">
            <v>27</v>
          </cell>
          <cell r="C36" t="str">
            <v>ITA19840106</v>
          </cell>
          <cell r="D36" t="str">
            <v>Montaguti Matteo</v>
          </cell>
          <cell r="E36">
            <v>0</v>
          </cell>
          <cell r="F36">
            <v>0</v>
          </cell>
          <cell r="G36">
            <v>0</v>
          </cell>
          <cell r="H36" t="str">
            <v>ITA</v>
          </cell>
          <cell r="I36">
            <v>1</v>
          </cell>
        </row>
        <row r="37">
          <cell r="B37">
            <v>28</v>
          </cell>
          <cell r="C37" t="str">
            <v>RUS19820820</v>
          </cell>
          <cell r="D37" t="str">
            <v>Shpilevsky Boris</v>
          </cell>
          <cell r="E37">
            <v>0</v>
          </cell>
          <cell r="F37">
            <v>0</v>
          </cell>
          <cell r="G37">
            <v>0</v>
          </cell>
          <cell r="H37" t="str">
            <v>RUS</v>
          </cell>
          <cell r="I37">
            <v>1</v>
          </cell>
        </row>
        <row r="38">
          <cell r="B38">
            <v>29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 t="str">
            <v>0</v>
          </cell>
          <cell r="I38">
            <v>0</v>
          </cell>
        </row>
        <row r="39">
          <cell r="B39">
            <v>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0</v>
          </cell>
          <cell r="I39">
            <v>0</v>
          </cell>
        </row>
        <row r="40">
          <cell r="B40">
            <v>31</v>
          </cell>
          <cell r="C40" t="str">
            <v>ARG19810126</v>
          </cell>
          <cell r="D40" t="str">
            <v>Haedo Juan Josè</v>
          </cell>
          <cell r="E40">
            <v>0</v>
          </cell>
          <cell r="F40">
            <v>0</v>
          </cell>
          <cell r="G40">
            <v>0</v>
          </cell>
          <cell r="H40" t="str">
            <v>ARG</v>
          </cell>
          <cell r="I40">
            <v>1</v>
          </cell>
        </row>
        <row r="41">
          <cell r="B41">
            <v>32</v>
          </cell>
          <cell r="C41" t="str">
            <v>ITA19871203</v>
          </cell>
          <cell r="D41" t="str">
            <v>Boaro Manuele</v>
          </cell>
          <cell r="E41">
            <v>0</v>
          </cell>
          <cell r="F41">
            <v>0</v>
          </cell>
          <cell r="G41">
            <v>0</v>
          </cell>
          <cell r="H41" t="str">
            <v>ITA</v>
          </cell>
          <cell r="I41">
            <v>1</v>
          </cell>
        </row>
        <row r="42">
          <cell r="B42">
            <v>33</v>
          </cell>
          <cell r="C42" t="str">
            <v>DEN19840406</v>
          </cell>
          <cell r="D42" t="str">
            <v>Christensen Mads</v>
          </cell>
          <cell r="E42">
            <v>0</v>
          </cell>
          <cell r="F42">
            <v>0</v>
          </cell>
          <cell r="G42">
            <v>0</v>
          </cell>
          <cell r="H42" t="str">
            <v>DEN</v>
          </cell>
          <cell r="I42">
            <v>1</v>
          </cell>
        </row>
        <row r="43">
          <cell r="B43">
            <v>34</v>
          </cell>
          <cell r="C43" t="str">
            <v>UKR19770215</v>
          </cell>
          <cell r="D43" t="str">
            <v>Gustov Volodymir</v>
          </cell>
          <cell r="E43">
            <v>0</v>
          </cell>
          <cell r="F43">
            <v>0</v>
          </cell>
          <cell r="G43">
            <v>0</v>
          </cell>
          <cell r="H43" t="str">
            <v>UKR</v>
          </cell>
          <cell r="I43">
            <v>1</v>
          </cell>
        </row>
        <row r="44">
          <cell r="B44">
            <v>35</v>
          </cell>
          <cell r="C44" t="str">
            <v>ARG19830418</v>
          </cell>
          <cell r="D44" t="str">
            <v>Haedo Lucas Sebastiaan</v>
          </cell>
          <cell r="E44">
            <v>0</v>
          </cell>
          <cell r="F44">
            <v>0</v>
          </cell>
          <cell r="G44">
            <v>0</v>
          </cell>
          <cell r="H44" t="str">
            <v>ARG</v>
          </cell>
          <cell r="I44">
            <v>1</v>
          </cell>
        </row>
        <row r="45">
          <cell r="B45">
            <v>36</v>
          </cell>
          <cell r="C45" t="str">
            <v>DEN19850214</v>
          </cell>
          <cell r="D45" t="str">
            <v>Lund Anders </v>
          </cell>
          <cell r="E45">
            <v>0</v>
          </cell>
          <cell r="F45">
            <v>0</v>
          </cell>
          <cell r="G45">
            <v>0</v>
          </cell>
          <cell r="H45" t="str">
            <v>DEN</v>
          </cell>
          <cell r="I45">
            <v>1</v>
          </cell>
        </row>
        <row r="46">
          <cell r="B46">
            <v>37</v>
          </cell>
          <cell r="C46" t="str">
            <v>POL19890912</v>
          </cell>
          <cell r="D46" t="str">
            <v>Majka Rafal</v>
          </cell>
          <cell r="E46">
            <v>0</v>
          </cell>
          <cell r="F46">
            <v>0</v>
          </cell>
          <cell r="G46">
            <v>0</v>
          </cell>
          <cell r="H46" t="str">
            <v>POL</v>
          </cell>
          <cell r="I46">
            <v>1</v>
          </cell>
        </row>
        <row r="47">
          <cell r="B47">
            <v>38</v>
          </cell>
          <cell r="C47" t="str">
            <v>AUS19840930</v>
          </cell>
          <cell r="D47" t="str">
            <v>Tanner David </v>
          </cell>
          <cell r="E47">
            <v>0</v>
          </cell>
          <cell r="F47">
            <v>0</v>
          </cell>
          <cell r="G47">
            <v>0</v>
          </cell>
          <cell r="H47" t="str">
            <v>AUS</v>
          </cell>
          <cell r="I47">
            <v>1</v>
          </cell>
        </row>
        <row r="48">
          <cell r="B48">
            <v>39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 t="str">
            <v>0</v>
          </cell>
          <cell r="I48">
            <v>0</v>
          </cell>
        </row>
        <row r="49">
          <cell r="B49">
            <v>40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 t="str">
            <v>0</v>
          </cell>
          <cell r="I49">
            <v>0</v>
          </cell>
        </row>
        <row r="50">
          <cell r="B50">
            <v>41</v>
          </cell>
          <cell r="C50" t="str">
            <v>ITA19840801</v>
          </cell>
          <cell r="D50" t="str">
            <v>Gavazzi Francesco</v>
          </cell>
          <cell r="E50">
            <v>0</v>
          </cell>
          <cell r="F50">
            <v>0</v>
          </cell>
          <cell r="G50">
            <v>0</v>
          </cell>
          <cell r="H50" t="str">
            <v>ITA</v>
          </cell>
          <cell r="I50">
            <v>1</v>
          </cell>
        </row>
        <row r="51">
          <cell r="B51">
            <v>42</v>
          </cell>
          <cell r="C51" t="str">
            <v>ITA19820322</v>
          </cell>
          <cell r="D51" t="str">
            <v>Gasparotto Enrico</v>
          </cell>
          <cell r="E51">
            <v>0</v>
          </cell>
          <cell r="F51">
            <v>0</v>
          </cell>
          <cell r="G51">
            <v>0</v>
          </cell>
          <cell r="H51" t="str">
            <v>ITA</v>
          </cell>
          <cell r="I51">
            <v>1</v>
          </cell>
        </row>
        <row r="52">
          <cell r="B52">
            <v>43</v>
          </cell>
          <cell r="C52" t="str">
            <v>ITA19870117</v>
          </cell>
          <cell r="D52" t="str">
            <v>Ponzi Simone</v>
          </cell>
          <cell r="E52">
            <v>0</v>
          </cell>
          <cell r="F52">
            <v>0</v>
          </cell>
          <cell r="G52">
            <v>0</v>
          </cell>
          <cell r="H52" t="str">
            <v>ITA</v>
          </cell>
          <cell r="I52">
            <v>1</v>
          </cell>
        </row>
        <row r="53">
          <cell r="B53">
            <v>44</v>
          </cell>
          <cell r="C53" t="str">
            <v>CRO19860809</v>
          </cell>
          <cell r="D53" t="str">
            <v>Kiserlovski Robert</v>
          </cell>
          <cell r="E53">
            <v>0</v>
          </cell>
          <cell r="F53">
            <v>0</v>
          </cell>
          <cell r="G53">
            <v>0</v>
          </cell>
          <cell r="H53" t="str">
            <v>CRO</v>
          </cell>
          <cell r="I53">
            <v>1</v>
          </cell>
        </row>
        <row r="54">
          <cell r="B54">
            <v>45</v>
          </cell>
          <cell r="D54">
            <v>0</v>
          </cell>
          <cell r="F54">
            <v>0</v>
          </cell>
          <cell r="G54">
            <v>0</v>
          </cell>
          <cell r="I54">
            <v>0</v>
          </cell>
        </row>
        <row r="55">
          <cell r="B55">
            <v>46</v>
          </cell>
          <cell r="C55" t="str">
            <v>KAZ19870312</v>
          </cell>
          <cell r="D55" t="str">
            <v>Nepomnyachshiy Yevgeniy</v>
          </cell>
          <cell r="E55">
            <v>0</v>
          </cell>
          <cell r="F55">
            <v>0</v>
          </cell>
          <cell r="G55">
            <v>0</v>
          </cell>
          <cell r="H55" t="str">
            <v>KAZ</v>
          </cell>
          <cell r="I55">
            <v>1</v>
          </cell>
        </row>
        <row r="56">
          <cell r="B56">
            <v>47</v>
          </cell>
          <cell r="C56" t="str">
            <v>ITA19770708</v>
          </cell>
          <cell r="D56" t="str">
            <v>Tiralongo Paolo</v>
          </cell>
          <cell r="E56">
            <v>0</v>
          </cell>
          <cell r="F56">
            <v>0</v>
          </cell>
          <cell r="G56">
            <v>0</v>
          </cell>
          <cell r="H56" t="str">
            <v>ITA</v>
          </cell>
          <cell r="I56">
            <v>1</v>
          </cell>
        </row>
        <row r="57">
          <cell r="B57">
            <v>48</v>
          </cell>
          <cell r="C57" t="str">
            <v>KAZ19850203</v>
          </cell>
          <cell r="D57" t="str">
            <v>Renev Sergey</v>
          </cell>
          <cell r="E57">
            <v>0</v>
          </cell>
          <cell r="F57">
            <v>0</v>
          </cell>
          <cell r="G57">
            <v>0</v>
          </cell>
          <cell r="H57" t="str">
            <v>KAZ</v>
          </cell>
          <cell r="I57">
            <v>1</v>
          </cell>
        </row>
        <row r="58">
          <cell r="B58">
            <v>49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 t="str">
            <v>0</v>
          </cell>
          <cell r="I58">
            <v>0</v>
          </cell>
        </row>
        <row r="59">
          <cell r="B59">
            <v>50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 t="str">
            <v>0</v>
          </cell>
          <cell r="I59">
            <v>0</v>
          </cell>
        </row>
        <row r="60">
          <cell r="B60">
            <v>51</v>
          </cell>
          <cell r="C60" t="str">
            <v>FRA19800102</v>
          </cell>
          <cell r="D60" t="str">
            <v>Pineau Jerome</v>
          </cell>
          <cell r="E60">
            <v>0</v>
          </cell>
          <cell r="F60">
            <v>0</v>
          </cell>
          <cell r="G60">
            <v>0</v>
          </cell>
          <cell r="H60" t="str">
            <v>FRA</v>
          </cell>
          <cell r="I60">
            <v>1</v>
          </cell>
        </row>
        <row r="61">
          <cell r="B61">
            <v>52</v>
          </cell>
          <cell r="C61" t="str">
            <v>ITA19840612</v>
          </cell>
          <cell r="D61" t="str">
            <v>Bandiera Marco</v>
          </cell>
          <cell r="E61">
            <v>0</v>
          </cell>
          <cell r="F61">
            <v>0</v>
          </cell>
          <cell r="G61">
            <v>0</v>
          </cell>
          <cell r="H61" t="str">
            <v>ITA</v>
          </cell>
          <cell r="I61">
            <v>1</v>
          </cell>
        </row>
        <row r="62">
          <cell r="B62">
            <v>53</v>
          </cell>
          <cell r="C62" t="str">
            <v>IRL19850607</v>
          </cell>
          <cell r="D62" t="str">
            <v>Brammeier Matt</v>
          </cell>
          <cell r="E62">
            <v>0</v>
          </cell>
          <cell r="F62">
            <v>0</v>
          </cell>
          <cell r="G62">
            <v>0</v>
          </cell>
          <cell r="H62" t="str">
            <v>IRL</v>
          </cell>
          <cell r="I62">
            <v>1</v>
          </cell>
        </row>
        <row r="63">
          <cell r="B63">
            <v>54</v>
          </cell>
          <cell r="C63" t="str">
            <v>BEL19820527</v>
          </cell>
          <cell r="D63" t="str">
            <v>De Weert Kevin</v>
          </cell>
          <cell r="E63">
            <v>0</v>
          </cell>
          <cell r="F63">
            <v>0</v>
          </cell>
          <cell r="G63">
            <v>0</v>
          </cell>
          <cell r="H63" t="str">
            <v>BEL</v>
          </cell>
          <cell r="I63">
            <v>1</v>
          </cell>
        </row>
        <row r="64">
          <cell r="B64">
            <v>55</v>
          </cell>
          <cell r="C64" t="str">
            <v>GBR19900701</v>
          </cell>
          <cell r="D64" t="str">
            <v>Fenn Andrew</v>
          </cell>
          <cell r="E64">
            <v>0</v>
          </cell>
          <cell r="F64">
            <v>0</v>
          </cell>
          <cell r="G64">
            <v>0</v>
          </cell>
          <cell r="H64" t="str">
            <v>GBR</v>
          </cell>
          <cell r="I64">
            <v>1</v>
          </cell>
        </row>
        <row r="65">
          <cell r="B65">
            <v>56</v>
          </cell>
          <cell r="C65" t="str">
            <v>POL19840429</v>
          </cell>
          <cell r="D65" t="str">
            <v>Golas Michal</v>
          </cell>
          <cell r="E65">
            <v>0</v>
          </cell>
          <cell r="F65">
            <v>0</v>
          </cell>
          <cell r="G65">
            <v>0</v>
          </cell>
          <cell r="H65" t="str">
            <v>POL</v>
          </cell>
          <cell r="I65">
            <v>1</v>
          </cell>
        </row>
        <row r="66">
          <cell r="B66">
            <v>57</v>
          </cell>
          <cell r="C66" t="str">
            <v>BEL19850405</v>
          </cell>
          <cell r="D66" t="str">
            <v>Vandewalle Kristof</v>
          </cell>
          <cell r="E66">
            <v>0</v>
          </cell>
          <cell r="F66">
            <v>0</v>
          </cell>
          <cell r="G66">
            <v>0</v>
          </cell>
          <cell r="H66" t="str">
            <v>BEL</v>
          </cell>
          <cell r="I66">
            <v>1</v>
          </cell>
        </row>
        <row r="67">
          <cell r="B67">
            <v>58</v>
          </cell>
          <cell r="C67" t="str">
            <v>BEL19890726</v>
          </cell>
          <cell r="D67" t="str">
            <v>Vermote Julien</v>
          </cell>
          <cell r="E67">
            <v>0</v>
          </cell>
          <cell r="F67">
            <v>0</v>
          </cell>
          <cell r="G67">
            <v>0</v>
          </cell>
          <cell r="H67" t="str">
            <v>BEL</v>
          </cell>
          <cell r="I67">
            <v>1</v>
          </cell>
        </row>
        <row r="68">
          <cell r="B68">
            <v>59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 t="str">
            <v>0</v>
          </cell>
          <cell r="I68">
            <v>0</v>
          </cell>
        </row>
        <row r="69">
          <cell r="B69">
            <v>60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 t="str">
            <v>0</v>
          </cell>
          <cell r="I69">
            <v>0</v>
          </cell>
        </row>
        <row r="70">
          <cell r="B70">
            <v>61</v>
          </cell>
          <cell r="C70" t="str">
            <v>RUS19820129</v>
          </cell>
          <cell r="D70" t="str">
            <v>Brutt Pavel</v>
          </cell>
          <cell r="E70">
            <v>0</v>
          </cell>
          <cell r="F70">
            <v>0</v>
          </cell>
          <cell r="G70">
            <v>0</v>
          </cell>
          <cell r="H70" t="str">
            <v>RUS</v>
          </cell>
          <cell r="I70">
            <v>1</v>
          </cell>
        </row>
        <row r="71">
          <cell r="B71">
            <v>62</v>
          </cell>
          <cell r="C71" t="str">
            <v>RUS19850109</v>
          </cell>
          <cell r="D71" t="str">
            <v>Belkov Maxim</v>
          </cell>
          <cell r="E71">
            <v>0</v>
          </cell>
          <cell r="F71">
            <v>0</v>
          </cell>
          <cell r="G71">
            <v>0</v>
          </cell>
          <cell r="H71" t="str">
            <v>RUS</v>
          </cell>
          <cell r="I71">
            <v>1</v>
          </cell>
        </row>
        <row r="72">
          <cell r="B72">
            <v>63</v>
          </cell>
          <cell r="C72" t="str">
            <v>ITA19800815</v>
          </cell>
          <cell r="D72" t="str">
            <v>Caruso Giampaolo</v>
          </cell>
          <cell r="E72">
            <v>0</v>
          </cell>
          <cell r="F72">
            <v>0</v>
          </cell>
          <cell r="G72">
            <v>0</v>
          </cell>
          <cell r="H72" t="str">
            <v>ITA</v>
          </cell>
          <cell r="I72">
            <v>1</v>
          </cell>
        </row>
        <row r="73">
          <cell r="B73">
            <v>64</v>
          </cell>
          <cell r="C73" t="str">
            <v>ESP19740327</v>
          </cell>
          <cell r="D73" t="str">
            <v>Horrach Rippoll Joan</v>
          </cell>
          <cell r="E73">
            <v>0</v>
          </cell>
          <cell r="F73">
            <v>0</v>
          </cell>
          <cell r="G73">
            <v>0</v>
          </cell>
          <cell r="H73" t="str">
            <v>ESP</v>
          </cell>
          <cell r="I73">
            <v>1</v>
          </cell>
        </row>
        <row r="74">
          <cell r="B74">
            <v>65</v>
          </cell>
          <cell r="C74" t="str">
            <v>RUS19870927</v>
          </cell>
          <cell r="D74" t="str">
            <v>Ignatenko Petr</v>
          </cell>
          <cell r="E74">
            <v>0</v>
          </cell>
          <cell r="F74">
            <v>0</v>
          </cell>
          <cell r="G74">
            <v>0</v>
          </cell>
          <cell r="H74" t="str">
            <v>RUS</v>
          </cell>
          <cell r="I74">
            <v>1</v>
          </cell>
        </row>
        <row r="75">
          <cell r="B75">
            <v>66</v>
          </cell>
          <cell r="C75" t="str">
            <v>RUS19870124</v>
          </cell>
          <cell r="D75" t="str">
            <v>Kritskiy Timofey</v>
          </cell>
          <cell r="E75">
            <v>0</v>
          </cell>
          <cell r="F75">
            <v>0</v>
          </cell>
          <cell r="G75">
            <v>0</v>
          </cell>
          <cell r="H75" t="str">
            <v>RUS</v>
          </cell>
          <cell r="I75">
            <v>1</v>
          </cell>
        </row>
        <row r="76">
          <cell r="B76">
            <v>67</v>
          </cell>
          <cell r="C76" t="str">
            <v>ESP19820228</v>
          </cell>
          <cell r="D76" t="str">
            <v>Losada Alguacil Alberto</v>
          </cell>
          <cell r="E76">
            <v>0</v>
          </cell>
          <cell r="F76">
            <v>0</v>
          </cell>
          <cell r="G76">
            <v>0</v>
          </cell>
          <cell r="H76" t="str">
            <v>ESP</v>
          </cell>
          <cell r="I76">
            <v>1</v>
          </cell>
        </row>
        <row r="77">
          <cell r="B77">
            <v>68</v>
          </cell>
          <cell r="C77" t="str">
            <v>ESP19770413</v>
          </cell>
          <cell r="D77" t="str">
            <v>Vicioso Arcos Angel</v>
          </cell>
          <cell r="E77">
            <v>0</v>
          </cell>
          <cell r="F77">
            <v>0</v>
          </cell>
          <cell r="G77">
            <v>0</v>
          </cell>
          <cell r="H77" t="str">
            <v>ESP</v>
          </cell>
          <cell r="I77">
            <v>1</v>
          </cell>
        </row>
        <row r="78">
          <cell r="B78">
            <v>69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 t="str">
            <v>0</v>
          </cell>
          <cell r="I78">
            <v>0</v>
          </cell>
        </row>
        <row r="79">
          <cell r="B79">
            <v>70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 t="str">
            <v>0</v>
          </cell>
          <cell r="I79">
            <v>0</v>
          </cell>
        </row>
        <row r="80">
          <cell r="B80">
            <v>71</v>
          </cell>
          <cell r="C80" t="str">
            <v>FRA19861112</v>
          </cell>
          <cell r="D80" t="str">
            <v>Offredo Yoann</v>
          </cell>
          <cell r="E80">
            <v>0</v>
          </cell>
          <cell r="F80">
            <v>0</v>
          </cell>
          <cell r="G80">
            <v>0</v>
          </cell>
          <cell r="H80" t="str">
            <v>FRA</v>
          </cell>
          <cell r="I80">
            <v>1</v>
          </cell>
        </row>
        <row r="81">
          <cell r="B81">
            <v>72</v>
          </cell>
          <cell r="C81" t="str">
            <v>FRA19850806</v>
          </cell>
          <cell r="D81" t="str">
            <v>Delage Mickael</v>
          </cell>
          <cell r="E81">
            <v>0</v>
          </cell>
          <cell r="F81">
            <v>0</v>
          </cell>
          <cell r="G81">
            <v>0</v>
          </cell>
          <cell r="H81" t="str">
            <v>FRA</v>
          </cell>
          <cell r="I81">
            <v>1</v>
          </cell>
        </row>
        <row r="82">
          <cell r="B82">
            <v>73</v>
          </cell>
          <cell r="C82" t="str">
            <v>FRA19910826</v>
          </cell>
          <cell r="D82" t="str">
            <v>Demare Arnaud</v>
          </cell>
          <cell r="E82">
            <v>0</v>
          </cell>
          <cell r="F82">
            <v>0</v>
          </cell>
          <cell r="G82">
            <v>0</v>
          </cell>
          <cell r="H82" t="str">
            <v>FRA</v>
          </cell>
          <cell r="I82">
            <v>1</v>
          </cell>
        </row>
        <row r="83">
          <cell r="B83">
            <v>74</v>
          </cell>
          <cell r="C83" t="str">
            <v>FRA19890313</v>
          </cell>
          <cell r="D83" t="str">
            <v>Courteille Arnaud</v>
          </cell>
          <cell r="E83">
            <v>0</v>
          </cell>
          <cell r="F83">
            <v>0</v>
          </cell>
          <cell r="G83">
            <v>0</v>
          </cell>
          <cell r="H83" t="str">
            <v>FRA</v>
          </cell>
          <cell r="I83">
            <v>1</v>
          </cell>
        </row>
        <row r="84">
          <cell r="B84">
            <v>75</v>
          </cell>
          <cell r="C84" t="str">
            <v>FRA19800609</v>
          </cell>
          <cell r="D84" t="str">
            <v>Geslin Anthony</v>
          </cell>
          <cell r="E84">
            <v>0</v>
          </cell>
          <cell r="F84">
            <v>0</v>
          </cell>
          <cell r="G84">
            <v>0</v>
          </cell>
          <cell r="H84" t="str">
            <v>FRA</v>
          </cell>
          <cell r="I84">
            <v>1</v>
          </cell>
        </row>
        <row r="85">
          <cell r="B85">
            <v>76</v>
          </cell>
          <cell r="C85" t="str">
            <v>BLR19831129</v>
          </cell>
          <cell r="D85" t="str">
            <v>Hutarovich Yauheni</v>
          </cell>
          <cell r="E85">
            <v>0</v>
          </cell>
          <cell r="F85">
            <v>0</v>
          </cell>
          <cell r="G85">
            <v>0</v>
          </cell>
          <cell r="H85" t="str">
            <v>BLR</v>
          </cell>
          <cell r="I85">
            <v>1</v>
          </cell>
        </row>
        <row r="86">
          <cell r="B86">
            <v>77</v>
          </cell>
          <cell r="C86" t="str">
            <v>FRA19880322</v>
          </cell>
          <cell r="D86" t="str">
            <v>Soupe Geoffrey</v>
          </cell>
          <cell r="E86">
            <v>0</v>
          </cell>
          <cell r="F86">
            <v>0</v>
          </cell>
          <cell r="G86">
            <v>0</v>
          </cell>
          <cell r="H86" t="str">
            <v>FRA</v>
          </cell>
          <cell r="I86">
            <v>1</v>
          </cell>
        </row>
        <row r="87">
          <cell r="B87">
            <v>78</v>
          </cell>
          <cell r="D87">
            <v>0</v>
          </cell>
          <cell r="F87">
            <v>0</v>
          </cell>
          <cell r="G87">
            <v>0</v>
          </cell>
          <cell r="I87">
            <v>0</v>
          </cell>
        </row>
        <row r="88">
          <cell r="B88">
            <v>79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 t="str">
            <v>0</v>
          </cell>
          <cell r="I88">
            <v>0</v>
          </cell>
        </row>
        <row r="89">
          <cell r="B89">
            <v>80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 t="str">
            <v>0</v>
          </cell>
          <cell r="I89">
            <v>0</v>
          </cell>
        </row>
        <row r="90">
          <cell r="B90">
            <v>81</v>
          </cell>
          <cell r="C90" t="str">
            <v>FRA19830825</v>
          </cell>
          <cell r="D90" t="str">
            <v>Bernaudeau Giovanni</v>
          </cell>
          <cell r="E90">
            <v>0</v>
          </cell>
          <cell r="F90">
            <v>0</v>
          </cell>
          <cell r="G90">
            <v>0</v>
          </cell>
          <cell r="H90" t="str">
            <v>FRA</v>
          </cell>
          <cell r="I90">
            <v>1</v>
          </cell>
        </row>
        <row r="91">
          <cell r="B91">
            <v>82</v>
          </cell>
          <cell r="C91" t="str">
            <v>FRA19821123</v>
          </cell>
          <cell r="D91" t="str">
            <v>Haddou Said</v>
          </cell>
          <cell r="E91">
            <v>0</v>
          </cell>
          <cell r="F91">
            <v>0</v>
          </cell>
          <cell r="G91">
            <v>0</v>
          </cell>
          <cell r="H91" t="str">
            <v>FRA</v>
          </cell>
          <cell r="I91">
            <v>1</v>
          </cell>
        </row>
        <row r="92">
          <cell r="B92">
            <v>83</v>
          </cell>
          <cell r="C92" t="str">
            <v>FRA19871101</v>
          </cell>
          <cell r="D92" t="str">
            <v>Hurel Tony</v>
          </cell>
          <cell r="E92">
            <v>0</v>
          </cell>
          <cell r="F92">
            <v>0</v>
          </cell>
          <cell r="G92">
            <v>0</v>
          </cell>
          <cell r="H92" t="str">
            <v>FRA</v>
          </cell>
          <cell r="I92">
            <v>1</v>
          </cell>
        </row>
        <row r="93">
          <cell r="B93">
            <v>84</v>
          </cell>
          <cell r="C93" t="str">
            <v>ITA19870711</v>
          </cell>
          <cell r="D93" t="str">
            <v>Malacarne Davide</v>
          </cell>
          <cell r="E93">
            <v>0</v>
          </cell>
          <cell r="F93">
            <v>0</v>
          </cell>
          <cell r="G93">
            <v>0</v>
          </cell>
          <cell r="H93" t="str">
            <v>ITA</v>
          </cell>
          <cell r="I93">
            <v>1</v>
          </cell>
        </row>
        <row r="94">
          <cell r="B94">
            <v>85</v>
          </cell>
          <cell r="C94" t="str">
            <v>FRA19840426</v>
          </cell>
          <cell r="D94" t="str">
            <v>Quemeneur Perrig</v>
          </cell>
          <cell r="E94">
            <v>0</v>
          </cell>
          <cell r="F94">
            <v>0</v>
          </cell>
          <cell r="G94">
            <v>0</v>
          </cell>
          <cell r="H94" t="str">
            <v>FRA</v>
          </cell>
          <cell r="I94">
            <v>1</v>
          </cell>
        </row>
        <row r="95">
          <cell r="B95">
            <v>86</v>
          </cell>
          <cell r="C95" t="str">
            <v>FRA19880518</v>
          </cell>
          <cell r="D95" t="str">
            <v>Reza Kevin</v>
          </cell>
          <cell r="E95">
            <v>0</v>
          </cell>
          <cell r="F95">
            <v>0</v>
          </cell>
          <cell r="G95">
            <v>0</v>
          </cell>
          <cell r="H95" t="str">
            <v>FRA</v>
          </cell>
          <cell r="I95">
            <v>1</v>
          </cell>
        </row>
        <row r="96">
          <cell r="B96">
            <v>87</v>
          </cell>
          <cell r="C96" t="str">
            <v>GER19880723</v>
          </cell>
          <cell r="D96" t="str">
            <v>Thurau Bjorn</v>
          </cell>
          <cell r="E96">
            <v>0</v>
          </cell>
          <cell r="F96">
            <v>0</v>
          </cell>
          <cell r="G96">
            <v>0</v>
          </cell>
          <cell r="H96" t="str">
            <v>GER</v>
          </cell>
          <cell r="I96">
            <v>1</v>
          </cell>
        </row>
        <row r="97">
          <cell r="B97">
            <v>88</v>
          </cell>
          <cell r="C97" t="str">
            <v>FRA19901202</v>
          </cell>
          <cell r="D97" t="str">
            <v>Tulik Angelo</v>
          </cell>
          <cell r="E97">
            <v>0</v>
          </cell>
          <cell r="F97">
            <v>0</v>
          </cell>
          <cell r="G97">
            <v>0</v>
          </cell>
          <cell r="H97" t="str">
            <v>FRA</v>
          </cell>
          <cell r="I97">
            <v>1</v>
          </cell>
        </row>
        <row r="98">
          <cell r="B98">
            <v>89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 t="str">
            <v>0</v>
          </cell>
          <cell r="I98">
            <v>0</v>
          </cell>
        </row>
        <row r="99">
          <cell r="B99">
            <v>90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 t="str">
            <v>0</v>
          </cell>
          <cell r="I99">
            <v>0</v>
          </cell>
        </row>
        <row r="100">
          <cell r="B100">
            <v>91</v>
          </cell>
          <cell r="C100" t="str">
            <v>ITA19851006</v>
          </cell>
          <cell r="D100" t="str">
            <v>Ginanni Francesco</v>
          </cell>
          <cell r="E100">
            <v>0</v>
          </cell>
          <cell r="F100">
            <v>0</v>
          </cell>
          <cell r="G100">
            <v>0</v>
          </cell>
          <cell r="H100" t="str">
            <v>ITA</v>
          </cell>
          <cell r="I100">
            <v>1</v>
          </cell>
        </row>
        <row r="101">
          <cell r="B101">
            <v>92</v>
          </cell>
          <cell r="C101" t="str">
            <v>ITA19850605</v>
          </cell>
          <cell r="D101" t="str">
            <v>Taborre Fabio</v>
          </cell>
          <cell r="E101">
            <v>0</v>
          </cell>
          <cell r="F101">
            <v>0</v>
          </cell>
          <cell r="G101">
            <v>0</v>
          </cell>
          <cell r="H101" t="str">
            <v>ITA</v>
          </cell>
          <cell r="I101">
            <v>1</v>
          </cell>
        </row>
        <row r="102">
          <cell r="B102">
            <v>93</v>
          </cell>
          <cell r="C102" t="str">
            <v>ITA19841106</v>
          </cell>
          <cell r="D102" t="str">
            <v>Ciavatta Paolo</v>
          </cell>
          <cell r="E102">
            <v>0</v>
          </cell>
          <cell r="F102">
            <v>0</v>
          </cell>
          <cell r="G102">
            <v>0</v>
          </cell>
          <cell r="H102" t="str">
            <v>ITA</v>
          </cell>
          <cell r="I102">
            <v>1</v>
          </cell>
        </row>
        <row r="103">
          <cell r="B103">
            <v>94</v>
          </cell>
          <cell r="C103" t="str">
            <v>ITA19730227</v>
          </cell>
          <cell r="D103" t="str">
            <v>Codol Massimo</v>
          </cell>
          <cell r="E103">
            <v>0</v>
          </cell>
          <cell r="F103">
            <v>0</v>
          </cell>
          <cell r="G103">
            <v>0</v>
          </cell>
          <cell r="H103" t="str">
            <v>ITA</v>
          </cell>
          <cell r="I103">
            <v>1</v>
          </cell>
        </row>
        <row r="104">
          <cell r="B104">
            <v>95</v>
          </cell>
          <cell r="C104" t="str">
            <v>ITA19821226</v>
          </cell>
          <cell r="D104" t="str">
            <v>Corioni Claudio</v>
          </cell>
          <cell r="E104">
            <v>0</v>
          </cell>
          <cell r="F104">
            <v>0</v>
          </cell>
          <cell r="G104">
            <v>0</v>
          </cell>
          <cell r="H104" t="str">
            <v>ITA</v>
          </cell>
          <cell r="I104">
            <v>1</v>
          </cell>
        </row>
        <row r="105">
          <cell r="B105">
            <v>96</v>
          </cell>
          <cell r="C105" t="str">
            <v>ITA19730716</v>
          </cell>
          <cell r="D105" t="str">
            <v>Garzelli Stefano</v>
          </cell>
          <cell r="E105">
            <v>0</v>
          </cell>
          <cell r="F105">
            <v>0</v>
          </cell>
          <cell r="G105">
            <v>0</v>
          </cell>
          <cell r="H105" t="str">
            <v>ITA</v>
          </cell>
          <cell r="I105">
            <v>1</v>
          </cell>
        </row>
        <row r="106">
          <cell r="B106">
            <v>97</v>
          </cell>
          <cell r="C106" t="str">
            <v>CRO19740118</v>
          </cell>
          <cell r="D106" t="str">
            <v>Miholjevic Vladimir</v>
          </cell>
          <cell r="E106">
            <v>0</v>
          </cell>
          <cell r="F106">
            <v>0</v>
          </cell>
          <cell r="G106">
            <v>0</v>
          </cell>
          <cell r="H106" t="str">
            <v>CRO</v>
          </cell>
          <cell r="I106">
            <v>1</v>
          </cell>
        </row>
        <row r="107">
          <cell r="B107">
            <v>98</v>
          </cell>
          <cell r="C107" t="str">
            <v>ITA19821119</v>
          </cell>
          <cell r="D107" t="str">
            <v>Reda Francesco</v>
          </cell>
          <cell r="E107">
            <v>0</v>
          </cell>
          <cell r="F107">
            <v>0</v>
          </cell>
          <cell r="G107">
            <v>0</v>
          </cell>
          <cell r="H107" t="str">
            <v>ITA</v>
          </cell>
          <cell r="I107">
            <v>1</v>
          </cell>
        </row>
        <row r="108">
          <cell r="B108">
            <v>99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 t="str">
            <v>0</v>
          </cell>
          <cell r="I108">
            <v>0</v>
          </cell>
        </row>
        <row r="109">
          <cell r="B109">
            <v>100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 t="str">
            <v>0</v>
          </cell>
          <cell r="I109">
            <v>0</v>
          </cell>
        </row>
        <row r="110">
          <cell r="B110">
            <v>101</v>
          </cell>
          <cell r="C110" t="str">
            <v>COL19841003</v>
          </cell>
          <cell r="D110" t="str">
            <v>Rubiano Chavez Miguel Angel</v>
          </cell>
          <cell r="E110">
            <v>0</v>
          </cell>
          <cell r="F110">
            <v>0</v>
          </cell>
          <cell r="G110">
            <v>0</v>
          </cell>
          <cell r="H110" t="str">
            <v>COL</v>
          </cell>
          <cell r="I110">
            <v>1</v>
          </cell>
        </row>
        <row r="111">
          <cell r="B111">
            <v>102</v>
          </cell>
          <cell r="C111" t="str">
            <v>ESP19890410</v>
          </cell>
          <cell r="D111" t="str">
            <v>Moreno Allue Francisco Javier</v>
          </cell>
          <cell r="E111">
            <v>0</v>
          </cell>
          <cell r="F111">
            <v>0</v>
          </cell>
          <cell r="G111">
            <v>0</v>
          </cell>
          <cell r="H111" t="str">
            <v>ESP</v>
          </cell>
          <cell r="I111">
            <v>1</v>
          </cell>
        </row>
        <row r="112">
          <cell r="B112">
            <v>103</v>
          </cell>
          <cell r="C112" t="str">
            <v>ITA19860519</v>
          </cell>
          <cell r="D112" t="str">
            <v>De Marchi Alessandro</v>
          </cell>
          <cell r="E112">
            <v>0</v>
          </cell>
          <cell r="F112">
            <v>0</v>
          </cell>
          <cell r="G112">
            <v>0</v>
          </cell>
          <cell r="H112" t="str">
            <v>ITA</v>
          </cell>
          <cell r="I112">
            <v>1</v>
          </cell>
        </row>
        <row r="113">
          <cell r="B113">
            <v>104</v>
          </cell>
          <cell r="C113" t="str">
            <v>ITA19810407</v>
          </cell>
          <cell r="D113" t="str">
            <v>Ermeti Giairo</v>
          </cell>
          <cell r="E113">
            <v>0</v>
          </cell>
          <cell r="F113">
            <v>0</v>
          </cell>
          <cell r="G113">
            <v>0</v>
          </cell>
          <cell r="H113" t="str">
            <v>ITA</v>
          </cell>
          <cell r="I113">
            <v>1</v>
          </cell>
        </row>
        <row r="114">
          <cell r="B114">
            <v>105</v>
          </cell>
          <cell r="C114" t="str">
            <v>ITA19900329</v>
          </cell>
          <cell r="D114" t="str">
            <v>Felline Fabio</v>
          </cell>
          <cell r="E114">
            <v>0</v>
          </cell>
          <cell r="F114">
            <v>0</v>
          </cell>
          <cell r="G114">
            <v>0</v>
          </cell>
          <cell r="H114" t="str">
            <v>ITA</v>
          </cell>
          <cell r="I114">
            <v>1</v>
          </cell>
        </row>
        <row r="115">
          <cell r="B115">
            <v>106</v>
          </cell>
          <cell r="C115" t="str">
            <v>ITA19890913</v>
          </cell>
          <cell r="D115" t="str">
            <v>Santoro Antonio</v>
          </cell>
          <cell r="E115">
            <v>0</v>
          </cell>
          <cell r="F115">
            <v>0</v>
          </cell>
          <cell r="G115">
            <v>0</v>
          </cell>
          <cell r="H115" t="str">
            <v>ITA</v>
          </cell>
          <cell r="I115">
            <v>1</v>
          </cell>
        </row>
        <row r="116">
          <cell r="B116">
            <v>107</v>
          </cell>
          <cell r="C116" t="str">
            <v>ITA19810109</v>
          </cell>
          <cell r="D116" t="str">
            <v>Sella Emanuele</v>
          </cell>
          <cell r="E116">
            <v>0</v>
          </cell>
          <cell r="F116">
            <v>0</v>
          </cell>
          <cell r="G116">
            <v>0</v>
          </cell>
          <cell r="H116" t="str">
            <v>ITA</v>
          </cell>
          <cell r="I116">
            <v>1</v>
          </cell>
        </row>
        <row r="117">
          <cell r="B117">
            <v>108</v>
          </cell>
          <cell r="C117" t="str">
            <v>COL19790417</v>
          </cell>
          <cell r="D117" t="str">
            <v>Serpa Perez Jose Rodolfo</v>
          </cell>
          <cell r="E117">
            <v>0</v>
          </cell>
          <cell r="F117">
            <v>0</v>
          </cell>
          <cell r="G117">
            <v>0</v>
          </cell>
          <cell r="H117" t="str">
            <v>COL</v>
          </cell>
          <cell r="I117">
            <v>1</v>
          </cell>
        </row>
        <row r="118">
          <cell r="B118">
            <v>109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 t="str">
            <v>0</v>
          </cell>
          <cell r="I118">
            <v>0</v>
          </cell>
        </row>
        <row r="119">
          <cell r="B119">
            <v>110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>0</v>
          </cell>
          <cell r="I119">
            <v>0</v>
          </cell>
        </row>
        <row r="120">
          <cell r="B120">
            <v>111</v>
          </cell>
          <cell r="C120" t="str">
            <v>ITA19890920</v>
          </cell>
          <cell r="D120" t="str">
            <v>Balloni Alfredo</v>
          </cell>
          <cell r="E120">
            <v>0</v>
          </cell>
          <cell r="F120">
            <v>0</v>
          </cell>
          <cell r="G120">
            <v>0</v>
          </cell>
          <cell r="H120" t="str">
            <v>ITA</v>
          </cell>
          <cell r="I120">
            <v>1</v>
          </cell>
        </row>
        <row r="121">
          <cell r="B121">
            <v>112</v>
          </cell>
          <cell r="C121" t="str">
            <v>BRA19871020</v>
          </cell>
          <cell r="D121" t="str">
            <v>Andriato Rafael</v>
          </cell>
          <cell r="E121">
            <v>0</v>
          </cell>
          <cell r="F121">
            <v>0</v>
          </cell>
          <cell r="G121">
            <v>0</v>
          </cell>
          <cell r="H121" t="str">
            <v>BRA</v>
          </cell>
          <cell r="I121">
            <v>1</v>
          </cell>
        </row>
        <row r="122">
          <cell r="B122">
            <v>113</v>
          </cell>
          <cell r="C122" t="str">
            <v>ITA19840212</v>
          </cell>
          <cell r="D122" t="str">
            <v>Ricci Bitti Davide</v>
          </cell>
          <cell r="E122">
            <v>0</v>
          </cell>
          <cell r="F122">
            <v>0</v>
          </cell>
          <cell r="G122">
            <v>0</v>
          </cell>
          <cell r="H122" t="str">
            <v>ITA</v>
          </cell>
          <cell r="I122">
            <v>1</v>
          </cell>
        </row>
        <row r="123">
          <cell r="B123">
            <v>114</v>
          </cell>
          <cell r="C123" t="str">
            <v>ITA19831216</v>
          </cell>
          <cell r="D123" t="str">
            <v>Failli Francesco</v>
          </cell>
          <cell r="E123">
            <v>0</v>
          </cell>
          <cell r="F123">
            <v>0</v>
          </cell>
          <cell r="G123">
            <v>0</v>
          </cell>
          <cell r="H123" t="str">
            <v>ITA</v>
          </cell>
          <cell r="I123">
            <v>1</v>
          </cell>
        </row>
        <row r="124">
          <cell r="B124">
            <v>115</v>
          </cell>
          <cell r="C124" t="str">
            <v>ITA19890131</v>
          </cell>
          <cell r="D124" t="str">
            <v>Favilli Elia</v>
          </cell>
          <cell r="E124">
            <v>0</v>
          </cell>
          <cell r="F124">
            <v>0</v>
          </cell>
          <cell r="G124">
            <v>0</v>
          </cell>
          <cell r="H124" t="str">
            <v>ITA</v>
          </cell>
          <cell r="I124">
            <v>1</v>
          </cell>
        </row>
        <row r="125">
          <cell r="B125">
            <v>116</v>
          </cell>
          <cell r="C125" t="str">
            <v>ITA19770527</v>
          </cell>
          <cell r="D125" t="str">
            <v>Giordani Leonardo</v>
          </cell>
          <cell r="E125">
            <v>0</v>
          </cell>
          <cell r="F125">
            <v>0</v>
          </cell>
          <cell r="G125">
            <v>0</v>
          </cell>
          <cell r="H125" t="str">
            <v>ITA</v>
          </cell>
          <cell r="I125">
            <v>1</v>
          </cell>
        </row>
        <row r="126">
          <cell r="B126">
            <v>117</v>
          </cell>
          <cell r="C126" t="str">
            <v>ITA19740204</v>
          </cell>
          <cell r="D126" t="str">
            <v>Mazzanti Luca</v>
          </cell>
          <cell r="E126">
            <v>0</v>
          </cell>
          <cell r="F126">
            <v>0</v>
          </cell>
          <cell r="G126">
            <v>0</v>
          </cell>
          <cell r="H126" t="str">
            <v>ITA</v>
          </cell>
          <cell r="I126">
            <v>1</v>
          </cell>
        </row>
        <row r="127">
          <cell r="B127">
            <v>118</v>
          </cell>
          <cell r="C127" t="str">
            <v>ITA19810910</v>
          </cell>
          <cell r="D127" t="str">
            <v>Pozzato Filippo</v>
          </cell>
          <cell r="E127">
            <v>0</v>
          </cell>
          <cell r="F127">
            <v>0</v>
          </cell>
          <cell r="G127">
            <v>0</v>
          </cell>
          <cell r="H127" t="str">
            <v>ITA</v>
          </cell>
          <cell r="I127">
            <v>1</v>
          </cell>
        </row>
        <row r="128">
          <cell r="B128">
            <v>119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 t="str">
            <v>0</v>
          </cell>
          <cell r="I128">
            <v>0</v>
          </cell>
        </row>
        <row r="129">
          <cell r="B129">
            <v>120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 t="str">
            <v>0</v>
          </cell>
          <cell r="I129">
            <v>0</v>
          </cell>
        </row>
        <row r="130">
          <cell r="B130">
            <v>121</v>
          </cell>
          <cell r="C130" t="str">
            <v>COL19860611</v>
          </cell>
          <cell r="D130" t="str">
            <v>Duarte Arevalo Fabio Andres</v>
          </cell>
          <cell r="E130">
            <v>0</v>
          </cell>
          <cell r="F130">
            <v>0</v>
          </cell>
          <cell r="G130">
            <v>0</v>
          </cell>
          <cell r="H130" t="str">
            <v>COL</v>
          </cell>
          <cell r="I130">
            <v>1</v>
          </cell>
        </row>
        <row r="131">
          <cell r="B131">
            <v>122</v>
          </cell>
          <cell r="C131" t="str">
            <v>COL19880115</v>
          </cell>
          <cell r="D131" t="str">
            <v>Atapuma Hurtado Darwin</v>
          </cell>
          <cell r="E131">
            <v>0</v>
          </cell>
          <cell r="F131">
            <v>0</v>
          </cell>
          <cell r="G131">
            <v>0</v>
          </cell>
          <cell r="H131" t="str">
            <v>COL</v>
          </cell>
          <cell r="I131">
            <v>1</v>
          </cell>
        </row>
        <row r="132">
          <cell r="B132">
            <v>123</v>
          </cell>
          <cell r="C132" t="str">
            <v>COL19900117</v>
          </cell>
          <cell r="D132" t="str">
            <v>Chaves Rubio Johan Esteban</v>
          </cell>
          <cell r="E132">
            <v>0</v>
          </cell>
          <cell r="F132">
            <v>0</v>
          </cell>
          <cell r="G132">
            <v>0</v>
          </cell>
          <cell r="H132" t="str">
            <v>COL</v>
          </cell>
          <cell r="I132">
            <v>1</v>
          </cell>
        </row>
        <row r="133">
          <cell r="B133">
            <v>124</v>
          </cell>
          <cell r="C133" t="str">
            <v>COL19880828</v>
          </cell>
          <cell r="D133" t="str">
            <v>Osoriuo Franck </v>
          </cell>
          <cell r="E133">
            <v>0</v>
          </cell>
          <cell r="F133">
            <v>0</v>
          </cell>
          <cell r="G133">
            <v>0</v>
          </cell>
          <cell r="H133" t="str">
            <v>COL</v>
          </cell>
          <cell r="I133">
            <v>1</v>
          </cell>
        </row>
        <row r="134">
          <cell r="B134">
            <v>125</v>
          </cell>
          <cell r="C134" t="str">
            <v>COL19791113</v>
          </cell>
          <cell r="D134" t="str">
            <v>Gonzalez Barrera Javier</v>
          </cell>
          <cell r="E134">
            <v>0</v>
          </cell>
          <cell r="F134">
            <v>0</v>
          </cell>
          <cell r="G134">
            <v>0</v>
          </cell>
          <cell r="H134" t="str">
            <v>COL</v>
          </cell>
          <cell r="I134">
            <v>1</v>
          </cell>
        </row>
        <row r="135">
          <cell r="B135">
            <v>126</v>
          </cell>
          <cell r="C135" t="str">
            <v>COL19790706</v>
          </cell>
          <cell r="D135" t="str">
            <v>Laverde Jimenez Luis Felipe</v>
          </cell>
          <cell r="E135">
            <v>0</v>
          </cell>
          <cell r="F135">
            <v>0</v>
          </cell>
          <cell r="G135">
            <v>0</v>
          </cell>
          <cell r="H135" t="str">
            <v>COL</v>
          </cell>
          <cell r="I135">
            <v>1</v>
          </cell>
        </row>
        <row r="136">
          <cell r="B136">
            <v>127</v>
          </cell>
          <cell r="C136" t="str">
            <v>COL19881119</v>
          </cell>
          <cell r="D136" t="str">
            <v>Pantano Jarlinson</v>
          </cell>
          <cell r="E136">
            <v>0</v>
          </cell>
          <cell r="F136">
            <v>0</v>
          </cell>
          <cell r="G136">
            <v>0</v>
          </cell>
          <cell r="H136" t="str">
            <v>COL</v>
          </cell>
          <cell r="I136">
            <v>1</v>
          </cell>
        </row>
        <row r="137">
          <cell r="B137">
            <v>128</v>
          </cell>
          <cell r="C137" t="str">
            <v>COL19851009</v>
          </cell>
          <cell r="D137" t="str">
            <v>Ospina Navarro Dalivier</v>
          </cell>
          <cell r="E137">
            <v>0</v>
          </cell>
          <cell r="F137">
            <v>0</v>
          </cell>
          <cell r="G137">
            <v>0</v>
          </cell>
          <cell r="H137" t="str">
            <v>COL</v>
          </cell>
          <cell r="I137">
            <v>1</v>
          </cell>
        </row>
        <row r="138">
          <cell r="B138">
            <v>129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 t="str">
            <v>0</v>
          </cell>
          <cell r="I138">
            <v>0</v>
          </cell>
        </row>
        <row r="139">
          <cell r="B139">
            <v>130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 t="str">
            <v>0</v>
          </cell>
          <cell r="I139">
            <v>0</v>
          </cell>
        </row>
        <row r="140">
          <cell r="B140">
            <v>131</v>
          </cell>
          <cell r="C140" t="str">
            <v>ITA19870619</v>
          </cell>
          <cell r="D140" t="str">
            <v>Modolo Sacha</v>
          </cell>
          <cell r="E140">
            <v>0</v>
          </cell>
          <cell r="F140">
            <v>0</v>
          </cell>
          <cell r="G140">
            <v>0</v>
          </cell>
          <cell r="H140" t="str">
            <v>ITA</v>
          </cell>
          <cell r="I140">
            <v>1</v>
          </cell>
        </row>
        <row r="141">
          <cell r="B141">
            <v>132</v>
          </cell>
          <cell r="C141" t="str">
            <v>ITA19821130</v>
          </cell>
          <cell r="D141" t="str">
            <v>Pozzovivo Domenico</v>
          </cell>
          <cell r="E141">
            <v>0</v>
          </cell>
          <cell r="F141">
            <v>0</v>
          </cell>
          <cell r="G141">
            <v>0</v>
          </cell>
          <cell r="H141" t="str">
            <v>ITA</v>
          </cell>
          <cell r="I141">
            <v>1</v>
          </cell>
        </row>
        <row r="142">
          <cell r="B142">
            <v>133</v>
          </cell>
          <cell r="C142" t="str">
            <v>ITA19891117</v>
          </cell>
          <cell r="D142" t="str">
            <v>Battaglin Enrico</v>
          </cell>
          <cell r="E142">
            <v>0</v>
          </cell>
          <cell r="F142">
            <v>0</v>
          </cell>
          <cell r="G142">
            <v>0</v>
          </cell>
          <cell r="H142" t="str">
            <v>ITA</v>
          </cell>
          <cell r="I142">
            <v>1</v>
          </cell>
        </row>
        <row r="143">
          <cell r="B143">
            <v>134</v>
          </cell>
          <cell r="C143" t="str">
            <v>ITA19870822</v>
          </cell>
          <cell r="D143" t="str">
            <v>Brambilla Gianluca</v>
          </cell>
          <cell r="E143">
            <v>0</v>
          </cell>
          <cell r="F143">
            <v>0</v>
          </cell>
          <cell r="G143">
            <v>0</v>
          </cell>
          <cell r="H143" t="str">
            <v>ITA</v>
          </cell>
          <cell r="I143">
            <v>1</v>
          </cell>
        </row>
        <row r="144">
          <cell r="B144">
            <v>135</v>
          </cell>
          <cell r="C144" t="str">
            <v>ITA19890226</v>
          </cell>
          <cell r="D144" t="str">
            <v>Locatelli Stefano</v>
          </cell>
          <cell r="E144">
            <v>0</v>
          </cell>
          <cell r="F144">
            <v>0</v>
          </cell>
          <cell r="G144">
            <v>0</v>
          </cell>
          <cell r="H144" t="str">
            <v>ITA</v>
          </cell>
          <cell r="I144">
            <v>1</v>
          </cell>
        </row>
        <row r="145">
          <cell r="B145">
            <v>136</v>
          </cell>
          <cell r="C145" t="str">
            <v>ITA19870311</v>
          </cell>
          <cell r="D145" t="str">
            <v>Pirazzi Stefano</v>
          </cell>
          <cell r="E145">
            <v>0</v>
          </cell>
          <cell r="F145">
            <v>0</v>
          </cell>
          <cell r="G145">
            <v>0</v>
          </cell>
          <cell r="H145" t="str">
            <v>ITA</v>
          </cell>
          <cell r="I145">
            <v>1</v>
          </cell>
        </row>
        <row r="146">
          <cell r="B146">
            <v>137</v>
          </cell>
          <cell r="C146" t="str">
            <v>ITA19880804</v>
          </cell>
          <cell r="D146" t="str">
            <v>Pagani Angelo</v>
          </cell>
          <cell r="E146">
            <v>0</v>
          </cell>
          <cell r="F146">
            <v>0</v>
          </cell>
          <cell r="G146">
            <v>0</v>
          </cell>
          <cell r="H146" t="str">
            <v>ITA</v>
          </cell>
          <cell r="I146">
            <v>1</v>
          </cell>
        </row>
        <row r="147">
          <cell r="B147">
            <v>138</v>
          </cell>
          <cell r="C147" t="str">
            <v>ITA19850502</v>
          </cell>
          <cell r="D147" t="str">
            <v>Savini Filippo</v>
          </cell>
          <cell r="E147">
            <v>0</v>
          </cell>
          <cell r="F147">
            <v>0</v>
          </cell>
          <cell r="G147">
            <v>0</v>
          </cell>
          <cell r="H147" t="str">
            <v>ITA</v>
          </cell>
          <cell r="I147">
            <v>1</v>
          </cell>
        </row>
        <row r="148">
          <cell r="B148">
            <v>139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 t="str">
            <v>0</v>
          </cell>
          <cell r="I148">
            <v>0</v>
          </cell>
        </row>
        <row r="149">
          <cell r="B149">
            <v>140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 t="str">
            <v>0</v>
          </cell>
          <cell r="I149">
            <v>0</v>
          </cell>
        </row>
        <row r="150">
          <cell r="B150">
            <v>141</v>
          </cell>
          <cell r="C150" t="str">
            <v>POL19880329</v>
          </cell>
          <cell r="D150" t="str">
            <v>Kurek Adrian</v>
          </cell>
          <cell r="E150">
            <v>0</v>
          </cell>
          <cell r="F150">
            <v>0</v>
          </cell>
          <cell r="G150">
            <v>0</v>
          </cell>
          <cell r="H150" t="str">
            <v>POL</v>
          </cell>
          <cell r="I150">
            <v>1</v>
          </cell>
        </row>
        <row r="151">
          <cell r="B151">
            <v>142</v>
          </cell>
          <cell r="C151" t="str">
            <v>ITA19800806</v>
          </cell>
          <cell r="D151" t="str">
            <v>Bosisio Gabriele</v>
          </cell>
          <cell r="E151">
            <v>0</v>
          </cell>
          <cell r="F151">
            <v>0</v>
          </cell>
          <cell r="G151">
            <v>0</v>
          </cell>
          <cell r="H151" t="str">
            <v>ITA</v>
          </cell>
          <cell r="I151">
            <v>1</v>
          </cell>
        </row>
        <row r="152">
          <cell r="B152">
            <v>143</v>
          </cell>
          <cell r="C152" t="str">
            <v>ITA19881111</v>
          </cell>
          <cell r="D152" t="str">
            <v>Fedi Matteo</v>
          </cell>
          <cell r="E152">
            <v>0</v>
          </cell>
          <cell r="F152">
            <v>0</v>
          </cell>
          <cell r="G152">
            <v>0</v>
          </cell>
          <cell r="H152" t="str">
            <v>ITA</v>
          </cell>
          <cell r="I152">
            <v>1</v>
          </cell>
        </row>
        <row r="153">
          <cell r="B153">
            <v>144</v>
          </cell>
          <cell r="C153" t="str">
            <v>ITA19851022</v>
          </cell>
          <cell r="D153" t="str">
            <v>Girardi Edoardo</v>
          </cell>
          <cell r="E153">
            <v>0</v>
          </cell>
          <cell r="F153">
            <v>0</v>
          </cell>
          <cell r="G153">
            <v>0</v>
          </cell>
          <cell r="H153" t="str">
            <v>ITA</v>
          </cell>
          <cell r="I153">
            <v>1</v>
          </cell>
        </row>
        <row r="154">
          <cell r="B154">
            <v>145</v>
          </cell>
          <cell r="C154" t="str">
            <v>MDA19870609</v>
          </cell>
          <cell r="D154" t="str">
            <v>Berdos Oleg</v>
          </cell>
          <cell r="E154">
            <v>0</v>
          </cell>
          <cell r="F154">
            <v>0</v>
          </cell>
          <cell r="G154">
            <v>0</v>
          </cell>
          <cell r="H154" t="str">
            <v>MDA</v>
          </cell>
          <cell r="I154">
            <v>1</v>
          </cell>
        </row>
        <row r="155">
          <cell r="B155">
            <v>146</v>
          </cell>
          <cell r="C155" t="str">
            <v>ITA19860114</v>
          </cell>
          <cell r="D155" t="str">
            <v>Rocchetti Federico</v>
          </cell>
          <cell r="E155">
            <v>0</v>
          </cell>
          <cell r="F155">
            <v>0</v>
          </cell>
          <cell r="G155">
            <v>0</v>
          </cell>
          <cell r="H155" t="str">
            <v>ITA</v>
          </cell>
          <cell r="I155">
            <v>1</v>
          </cell>
        </row>
        <row r="156">
          <cell r="B156">
            <v>147</v>
          </cell>
          <cell r="C156" t="str">
            <v>ESP19751011</v>
          </cell>
          <cell r="D156" t="str">
            <v>Vila Errandonea Patxi Javier</v>
          </cell>
          <cell r="E156">
            <v>0</v>
          </cell>
          <cell r="F156">
            <v>0</v>
          </cell>
          <cell r="G156">
            <v>0</v>
          </cell>
          <cell r="H156" t="str">
            <v>ESP</v>
          </cell>
          <cell r="I156">
            <v>1</v>
          </cell>
        </row>
        <row r="157">
          <cell r="B157">
            <v>148</v>
          </cell>
          <cell r="C157" t="str">
            <v>ITA19871230</v>
          </cell>
          <cell r="D157" t="str">
            <v>Fanelli Stiven</v>
          </cell>
          <cell r="E157">
            <v>0</v>
          </cell>
          <cell r="F157">
            <v>0</v>
          </cell>
          <cell r="G157">
            <v>0</v>
          </cell>
          <cell r="H157" t="str">
            <v>ITA</v>
          </cell>
          <cell r="I157">
            <v>1</v>
          </cell>
        </row>
        <row r="158">
          <cell r="B158">
            <v>149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 t="str">
            <v>0</v>
          </cell>
          <cell r="I158">
            <v>0</v>
          </cell>
        </row>
        <row r="159">
          <cell r="B159">
            <v>150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 t="str">
            <v>0</v>
          </cell>
          <cell r="I159">
            <v>0</v>
          </cell>
        </row>
        <row r="160">
          <cell r="B160">
            <v>151</v>
          </cell>
          <cell r="C160" t="str">
            <v>BEL19750721</v>
          </cell>
          <cell r="D160" t="str">
            <v>De Waele Bert</v>
          </cell>
          <cell r="E160">
            <v>0</v>
          </cell>
          <cell r="F160">
            <v>0</v>
          </cell>
          <cell r="G160">
            <v>0</v>
          </cell>
          <cell r="H160" t="str">
            <v>BEL</v>
          </cell>
          <cell r="I160">
            <v>1</v>
          </cell>
        </row>
        <row r="161">
          <cell r="B161">
            <v>152</v>
          </cell>
          <cell r="C161" t="str">
            <v>BEL19780216</v>
          </cell>
          <cell r="D161" t="str">
            <v>Amorison Frèdèric</v>
          </cell>
          <cell r="E161">
            <v>0</v>
          </cell>
          <cell r="F161">
            <v>0</v>
          </cell>
          <cell r="G161">
            <v>0</v>
          </cell>
          <cell r="H161" t="str">
            <v>BEL</v>
          </cell>
          <cell r="I161">
            <v>1</v>
          </cell>
        </row>
        <row r="162">
          <cell r="B162">
            <v>153</v>
          </cell>
          <cell r="C162" t="str">
            <v>BEL19810120</v>
          </cell>
          <cell r="D162" t="str">
            <v>Barbe Koen </v>
          </cell>
          <cell r="E162">
            <v>0</v>
          </cell>
          <cell r="F162">
            <v>0</v>
          </cell>
          <cell r="G162">
            <v>0</v>
          </cell>
          <cell r="H162" t="str">
            <v>BEL</v>
          </cell>
          <cell r="I162">
            <v>1</v>
          </cell>
        </row>
        <row r="163">
          <cell r="B163">
            <v>154</v>
          </cell>
          <cell r="C163" t="str">
            <v>NED19840119</v>
          </cell>
          <cell r="D163" t="str">
            <v>Bellemakers Dirk</v>
          </cell>
          <cell r="E163">
            <v>0</v>
          </cell>
          <cell r="F163">
            <v>0</v>
          </cell>
          <cell r="G163">
            <v>0</v>
          </cell>
          <cell r="H163" t="str">
            <v>NED</v>
          </cell>
          <cell r="I163">
            <v>1</v>
          </cell>
        </row>
        <row r="164">
          <cell r="B164">
            <v>155</v>
          </cell>
          <cell r="C164" t="str">
            <v>BEL19800514</v>
          </cell>
          <cell r="D164" t="str">
            <v>Commeyne Davy</v>
          </cell>
          <cell r="E164">
            <v>0</v>
          </cell>
          <cell r="F164">
            <v>0</v>
          </cell>
          <cell r="G164">
            <v>0</v>
          </cell>
          <cell r="H164" t="str">
            <v>BEL</v>
          </cell>
          <cell r="I164">
            <v>1</v>
          </cell>
        </row>
        <row r="165">
          <cell r="B165">
            <v>156</v>
          </cell>
          <cell r="C165" t="str">
            <v>BEL19821129</v>
          </cell>
          <cell r="D165" t="str">
            <v>Delfosse Sèbastien</v>
          </cell>
          <cell r="E165">
            <v>0</v>
          </cell>
          <cell r="F165">
            <v>0</v>
          </cell>
          <cell r="G165">
            <v>0</v>
          </cell>
          <cell r="H165" t="str">
            <v>BEL</v>
          </cell>
          <cell r="I165">
            <v>1</v>
          </cell>
        </row>
        <row r="166">
          <cell r="B166">
            <v>157</v>
          </cell>
          <cell r="D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B167">
            <v>158</v>
          </cell>
          <cell r="C167" t="str">
            <v>LTU19880408</v>
          </cell>
          <cell r="D167" t="str">
            <v>Juodvalkis Egidijus</v>
          </cell>
          <cell r="E167">
            <v>0</v>
          </cell>
          <cell r="F167">
            <v>0</v>
          </cell>
          <cell r="G167">
            <v>0</v>
          </cell>
          <cell r="H167" t="str">
            <v>LTU</v>
          </cell>
          <cell r="I167">
            <v>1</v>
          </cell>
        </row>
        <row r="168">
          <cell r="B168">
            <v>159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 t="str">
            <v>0</v>
          </cell>
          <cell r="I168">
            <v>0</v>
          </cell>
        </row>
        <row r="169">
          <cell r="B169">
            <v>160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 t="str">
            <v>0</v>
          </cell>
          <cell r="I169">
            <v>0</v>
          </cell>
        </row>
        <row r="170">
          <cell r="B170">
            <v>161</v>
          </cell>
          <cell r="C170" t="str">
            <v>ITA19870929</v>
          </cell>
          <cell r="D170" t="str">
            <v>Barla Luca</v>
          </cell>
          <cell r="E170">
            <v>0</v>
          </cell>
          <cell r="F170">
            <v>0</v>
          </cell>
          <cell r="G170">
            <v>0</v>
          </cell>
          <cell r="H170" t="str">
            <v>ITA</v>
          </cell>
          <cell r="I170">
            <v>1</v>
          </cell>
        </row>
        <row r="171">
          <cell r="B171">
            <v>162</v>
          </cell>
          <cell r="C171" t="str">
            <v>ITA19850307</v>
          </cell>
          <cell r="D171" t="str">
            <v>Bisolti Alessandro</v>
          </cell>
          <cell r="E171">
            <v>0</v>
          </cell>
          <cell r="F171">
            <v>0</v>
          </cell>
          <cell r="G171">
            <v>0</v>
          </cell>
          <cell r="H171" t="str">
            <v>ITA</v>
          </cell>
          <cell r="I171">
            <v>1</v>
          </cell>
        </row>
        <row r="172">
          <cell r="B172">
            <v>163</v>
          </cell>
          <cell r="C172" t="str">
            <v>ITA19850726</v>
          </cell>
          <cell r="D172" t="str">
            <v>Boifava Simone</v>
          </cell>
          <cell r="E172">
            <v>0</v>
          </cell>
          <cell r="F172">
            <v>0</v>
          </cell>
          <cell r="G172">
            <v>0</v>
          </cell>
          <cell r="H172" t="str">
            <v>ITA</v>
          </cell>
          <cell r="I172">
            <v>1</v>
          </cell>
        </row>
        <row r="173">
          <cell r="B173">
            <v>164</v>
          </cell>
          <cell r="C173" t="str">
            <v>ITA19820607</v>
          </cell>
          <cell r="D173" t="str">
            <v>Ratti Aristide</v>
          </cell>
          <cell r="E173">
            <v>0</v>
          </cell>
          <cell r="F173">
            <v>0</v>
          </cell>
          <cell r="G173">
            <v>0</v>
          </cell>
          <cell r="H173" t="str">
            <v>ITA</v>
          </cell>
          <cell r="I173">
            <v>1</v>
          </cell>
        </row>
        <row r="174">
          <cell r="B174">
            <v>165</v>
          </cell>
          <cell r="C174" t="str">
            <v>ITA19840830</v>
          </cell>
          <cell r="D174" t="str">
            <v>De Maria Giuseppe</v>
          </cell>
          <cell r="E174">
            <v>0</v>
          </cell>
          <cell r="F174">
            <v>0</v>
          </cell>
          <cell r="G174">
            <v>0</v>
          </cell>
          <cell r="H174" t="str">
            <v>ITA</v>
          </cell>
          <cell r="I174">
            <v>1</v>
          </cell>
        </row>
        <row r="175">
          <cell r="B175">
            <v>166</v>
          </cell>
          <cell r="C175" t="str">
            <v>ITA19850330</v>
          </cell>
          <cell r="D175" t="str">
            <v>Frapporti Marco</v>
          </cell>
          <cell r="E175">
            <v>0</v>
          </cell>
          <cell r="F175">
            <v>0</v>
          </cell>
          <cell r="G175">
            <v>0</v>
          </cell>
          <cell r="H175" t="str">
            <v>ITA</v>
          </cell>
          <cell r="I175">
            <v>1</v>
          </cell>
        </row>
        <row r="176">
          <cell r="B176">
            <v>167</v>
          </cell>
          <cell r="C176" t="str">
            <v>ITA19890616</v>
          </cell>
          <cell r="D176" t="str">
            <v>Palini Andrea</v>
          </cell>
          <cell r="E176">
            <v>0</v>
          </cell>
          <cell r="F176">
            <v>0</v>
          </cell>
          <cell r="G176">
            <v>0</v>
          </cell>
          <cell r="H176" t="str">
            <v>ITA</v>
          </cell>
          <cell r="I176">
            <v>1</v>
          </cell>
        </row>
        <row r="177">
          <cell r="B177">
            <v>168</v>
          </cell>
          <cell r="C177" t="str">
            <v>ITA19870526</v>
          </cell>
          <cell r="D177" t="str">
            <v>Dodi Luca</v>
          </cell>
          <cell r="E177">
            <v>0</v>
          </cell>
          <cell r="F177">
            <v>0</v>
          </cell>
          <cell r="G177">
            <v>0</v>
          </cell>
          <cell r="H177" t="str">
            <v>ITA</v>
          </cell>
          <cell r="I177">
            <v>1</v>
          </cell>
        </row>
        <row r="178">
          <cell r="B178">
            <v>169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 t="str">
            <v>0</v>
          </cell>
          <cell r="I178">
            <v>0</v>
          </cell>
        </row>
        <row r="179">
          <cell r="B179">
            <v>170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 t="str">
            <v>0</v>
          </cell>
          <cell r="I179">
            <v>0</v>
          </cell>
        </row>
        <row r="180">
          <cell r="B180">
            <v>171</v>
          </cell>
          <cell r="C180" t="str">
            <v>AUT19900529</v>
          </cell>
          <cell r="D180" t="str">
            <v>Kapeller Hannes</v>
          </cell>
          <cell r="E180">
            <v>0</v>
          </cell>
          <cell r="F180">
            <v>0</v>
          </cell>
          <cell r="G180">
            <v>0</v>
          </cell>
          <cell r="H180" t="str">
            <v>AUT</v>
          </cell>
          <cell r="I180">
            <v>1</v>
          </cell>
        </row>
        <row r="181">
          <cell r="B181">
            <v>172</v>
          </cell>
          <cell r="C181" t="str">
            <v>AUT19920526</v>
          </cell>
          <cell r="D181" t="str">
            <v>Kuen Maximilian</v>
          </cell>
          <cell r="E181">
            <v>0</v>
          </cell>
          <cell r="F181">
            <v>0</v>
          </cell>
          <cell r="G181">
            <v>0</v>
          </cell>
          <cell r="H181" t="str">
            <v>AUT</v>
          </cell>
          <cell r="I181">
            <v>1</v>
          </cell>
        </row>
        <row r="182">
          <cell r="B182">
            <v>173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</row>
        <row r="183">
          <cell r="B183">
            <v>174</v>
          </cell>
          <cell r="C183" t="str">
            <v>AUT19890301</v>
          </cell>
          <cell r="D183" t="str">
            <v>Praxmarer Stefan</v>
          </cell>
          <cell r="E183">
            <v>0</v>
          </cell>
          <cell r="F183">
            <v>0</v>
          </cell>
          <cell r="G183">
            <v>0</v>
          </cell>
          <cell r="H183" t="str">
            <v>AUT</v>
          </cell>
          <cell r="I183">
            <v>1</v>
          </cell>
        </row>
        <row r="184">
          <cell r="B184">
            <v>175</v>
          </cell>
          <cell r="C184" t="str">
            <v>AUT19900625</v>
          </cell>
          <cell r="D184" t="str">
            <v>Schoibl Mario</v>
          </cell>
          <cell r="E184">
            <v>0</v>
          </cell>
          <cell r="F184">
            <v>0</v>
          </cell>
          <cell r="G184">
            <v>0</v>
          </cell>
          <cell r="H184" t="str">
            <v>AUT</v>
          </cell>
          <cell r="I184">
            <v>1</v>
          </cell>
        </row>
        <row r="185">
          <cell r="B185">
            <v>176</v>
          </cell>
          <cell r="C185" t="str">
            <v>AUT19910415</v>
          </cell>
          <cell r="D185" t="str">
            <v>Weiss Martin</v>
          </cell>
          <cell r="E185">
            <v>0</v>
          </cell>
          <cell r="F185">
            <v>0</v>
          </cell>
          <cell r="G185">
            <v>0</v>
          </cell>
          <cell r="H185" t="str">
            <v>AUT</v>
          </cell>
          <cell r="I185">
            <v>1</v>
          </cell>
        </row>
        <row r="186">
          <cell r="B186">
            <v>177</v>
          </cell>
          <cell r="C186" t="str">
            <v>AUT19900214</v>
          </cell>
          <cell r="D186" t="str">
            <v>Woehrer David </v>
          </cell>
          <cell r="E186">
            <v>0</v>
          </cell>
          <cell r="F186">
            <v>0</v>
          </cell>
          <cell r="G186">
            <v>0</v>
          </cell>
          <cell r="H186" t="str">
            <v>AUT</v>
          </cell>
          <cell r="I186">
            <v>1</v>
          </cell>
        </row>
        <row r="187">
          <cell r="B187">
            <v>178</v>
          </cell>
          <cell r="D187">
            <v>0</v>
          </cell>
          <cell r="F187">
            <v>0</v>
          </cell>
          <cell r="G187">
            <v>0</v>
          </cell>
          <cell r="I187">
            <v>0</v>
          </cell>
        </row>
        <row r="188">
          <cell r="B188">
            <v>179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 t="str">
            <v>0</v>
          </cell>
          <cell r="I188">
            <v>0</v>
          </cell>
        </row>
        <row r="189">
          <cell r="B189">
            <v>180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 t="str">
            <v>0</v>
          </cell>
          <cell r="I189">
            <v>0</v>
          </cell>
        </row>
        <row r="190">
          <cell r="B190">
            <v>181</v>
          </cell>
          <cell r="C190" t="str">
            <v>HUN19880215</v>
          </cell>
          <cell r="D190" t="str">
            <v>Bendeguz Bernard</v>
          </cell>
          <cell r="E190">
            <v>0</v>
          </cell>
          <cell r="F190">
            <v>0</v>
          </cell>
          <cell r="G190">
            <v>0</v>
          </cell>
          <cell r="H190" t="str">
            <v>HUN</v>
          </cell>
          <cell r="I190">
            <v>1</v>
          </cell>
        </row>
        <row r="191">
          <cell r="B191">
            <v>182</v>
          </cell>
          <cell r="C191" t="str">
            <v>HUN19860621</v>
          </cell>
          <cell r="D191" t="str">
            <v>Cziraki Istvan</v>
          </cell>
          <cell r="E191">
            <v>0</v>
          </cell>
          <cell r="F191">
            <v>0</v>
          </cell>
          <cell r="G191">
            <v>0</v>
          </cell>
          <cell r="H191" t="str">
            <v>HUN</v>
          </cell>
          <cell r="I191">
            <v>1</v>
          </cell>
        </row>
        <row r="192">
          <cell r="B192">
            <v>183</v>
          </cell>
          <cell r="C192" t="str">
            <v>HUN19910313</v>
          </cell>
          <cell r="D192" t="str">
            <v>Durucz Miklos</v>
          </cell>
          <cell r="E192">
            <v>0</v>
          </cell>
          <cell r="F192">
            <v>0</v>
          </cell>
          <cell r="G192">
            <v>0</v>
          </cell>
          <cell r="H192" t="str">
            <v>HUN</v>
          </cell>
          <cell r="I192">
            <v>1</v>
          </cell>
        </row>
        <row r="193">
          <cell r="B193">
            <v>184</v>
          </cell>
          <cell r="C193" t="str">
            <v>HUN19880623</v>
          </cell>
          <cell r="D193" t="str">
            <v>Lovassy Krisztian</v>
          </cell>
          <cell r="E193">
            <v>0</v>
          </cell>
          <cell r="F193">
            <v>0</v>
          </cell>
          <cell r="G193">
            <v>0</v>
          </cell>
          <cell r="H193" t="str">
            <v>HUN</v>
          </cell>
          <cell r="I193">
            <v>1</v>
          </cell>
        </row>
        <row r="194">
          <cell r="B194">
            <v>185</v>
          </cell>
          <cell r="C194" t="str">
            <v>HUN19880715</v>
          </cell>
          <cell r="D194" t="str">
            <v>Molnar Istvan</v>
          </cell>
          <cell r="E194">
            <v>0</v>
          </cell>
          <cell r="F194">
            <v>0</v>
          </cell>
          <cell r="G194">
            <v>0</v>
          </cell>
          <cell r="H194" t="str">
            <v>HUN</v>
          </cell>
          <cell r="I194">
            <v>1</v>
          </cell>
        </row>
        <row r="195">
          <cell r="B195">
            <v>186</v>
          </cell>
          <cell r="C195" t="str">
            <v>HUN19930208</v>
          </cell>
          <cell r="D195" t="str">
            <v>Radonics Matè</v>
          </cell>
          <cell r="E195">
            <v>0</v>
          </cell>
          <cell r="F195">
            <v>0</v>
          </cell>
          <cell r="G195">
            <v>0</v>
          </cell>
          <cell r="H195" t="str">
            <v>HUN</v>
          </cell>
          <cell r="I195">
            <v>1</v>
          </cell>
        </row>
        <row r="196">
          <cell r="B196">
            <v>187</v>
          </cell>
          <cell r="C196" t="str">
            <v>HUN19911014</v>
          </cell>
          <cell r="D196" t="str">
            <v>Simon Peter</v>
          </cell>
          <cell r="E196">
            <v>0</v>
          </cell>
          <cell r="F196">
            <v>0</v>
          </cell>
          <cell r="G196">
            <v>0</v>
          </cell>
          <cell r="H196" t="str">
            <v>HUN</v>
          </cell>
          <cell r="I196">
            <v>1</v>
          </cell>
        </row>
        <row r="197">
          <cell r="B197">
            <v>188</v>
          </cell>
          <cell r="C197" t="str">
            <v>HUN19900424</v>
          </cell>
          <cell r="D197" t="str">
            <v>Solymosi Marton</v>
          </cell>
          <cell r="E197">
            <v>0</v>
          </cell>
          <cell r="F197">
            <v>0</v>
          </cell>
          <cell r="G197">
            <v>0</v>
          </cell>
          <cell r="H197" t="str">
            <v>HUN</v>
          </cell>
          <cell r="I197">
            <v>1</v>
          </cell>
        </row>
        <row r="198">
          <cell r="B198">
            <v>189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 t="str">
            <v>0</v>
          </cell>
          <cell r="I198">
            <v>0</v>
          </cell>
        </row>
        <row r="199">
          <cell r="B199">
            <v>190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 t="str">
            <v>0</v>
          </cell>
          <cell r="I199">
            <v>0</v>
          </cell>
        </row>
        <row r="200">
          <cell r="B200">
            <v>191</v>
          </cell>
          <cell r="C200" t="str">
            <v>SLO19880909</v>
          </cell>
          <cell r="D200" t="str">
            <v>Kump Marko</v>
          </cell>
          <cell r="E200">
            <v>0</v>
          </cell>
          <cell r="F200">
            <v>0</v>
          </cell>
          <cell r="G200">
            <v>0</v>
          </cell>
          <cell r="H200" t="str">
            <v>SLO</v>
          </cell>
          <cell r="I200">
            <v>1</v>
          </cell>
        </row>
        <row r="201">
          <cell r="B201">
            <v>192</v>
          </cell>
          <cell r="C201" t="str">
            <v>CRO19870726</v>
          </cell>
          <cell r="D201" t="str">
            <v>Durasek Kristijan</v>
          </cell>
          <cell r="E201">
            <v>0</v>
          </cell>
          <cell r="F201">
            <v>0</v>
          </cell>
          <cell r="G201">
            <v>0</v>
          </cell>
          <cell r="H201" t="str">
            <v>CRO</v>
          </cell>
          <cell r="I201">
            <v>1</v>
          </cell>
        </row>
        <row r="202">
          <cell r="B202">
            <v>193</v>
          </cell>
          <cell r="C202" t="str">
            <v>SLO19820507</v>
          </cell>
          <cell r="D202" t="str">
            <v>Fajt Kristjan</v>
          </cell>
          <cell r="E202">
            <v>0</v>
          </cell>
          <cell r="F202">
            <v>0</v>
          </cell>
          <cell r="G202">
            <v>0</v>
          </cell>
          <cell r="H202" t="str">
            <v>SLO</v>
          </cell>
          <cell r="I202">
            <v>1</v>
          </cell>
        </row>
        <row r="203">
          <cell r="B203">
            <v>194</v>
          </cell>
          <cell r="C203" t="str">
            <v>SLO19790112</v>
          </cell>
          <cell r="D203" t="str">
            <v>Gnezda Matej</v>
          </cell>
          <cell r="E203">
            <v>0</v>
          </cell>
          <cell r="F203">
            <v>0</v>
          </cell>
          <cell r="G203">
            <v>0</v>
          </cell>
          <cell r="H203" t="str">
            <v>SLO</v>
          </cell>
          <cell r="I203">
            <v>1</v>
          </cell>
        </row>
        <row r="204">
          <cell r="B204">
            <v>195</v>
          </cell>
          <cell r="C204" t="str">
            <v>SLO19920515</v>
          </cell>
          <cell r="D204" t="str">
            <v>Pavlin Simon</v>
          </cell>
          <cell r="E204">
            <v>0</v>
          </cell>
          <cell r="F204">
            <v>0</v>
          </cell>
          <cell r="G204">
            <v>0</v>
          </cell>
          <cell r="H204" t="str">
            <v>SLO</v>
          </cell>
          <cell r="I204">
            <v>1</v>
          </cell>
        </row>
        <row r="205">
          <cell r="B205">
            <v>196</v>
          </cell>
          <cell r="C205" t="str">
            <v>SLO19810617</v>
          </cell>
          <cell r="D205" t="str">
            <v>Mugerli Matej</v>
          </cell>
          <cell r="E205">
            <v>0</v>
          </cell>
          <cell r="F205">
            <v>0</v>
          </cell>
          <cell r="G205">
            <v>0</v>
          </cell>
          <cell r="H205" t="str">
            <v>SLO</v>
          </cell>
          <cell r="I205">
            <v>1</v>
          </cell>
        </row>
        <row r="206">
          <cell r="B206">
            <v>197</v>
          </cell>
          <cell r="C206" t="str">
            <v>SLO19820421</v>
          </cell>
          <cell r="D206" t="str">
            <v>Nose Tomaz</v>
          </cell>
          <cell r="E206">
            <v>0</v>
          </cell>
          <cell r="F206">
            <v>0</v>
          </cell>
          <cell r="G206">
            <v>0</v>
          </cell>
          <cell r="H206" t="str">
            <v>SLO</v>
          </cell>
          <cell r="I206">
            <v>1</v>
          </cell>
        </row>
        <row r="207">
          <cell r="B207">
            <v>198</v>
          </cell>
          <cell r="C207" t="str">
            <v>CRO19790303</v>
          </cell>
          <cell r="D207" t="str">
            <v>Rogina Radoslav</v>
          </cell>
          <cell r="E207">
            <v>0</v>
          </cell>
          <cell r="F207">
            <v>0</v>
          </cell>
          <cell r="G207">
            <v>0</v>
          </cell>
          <cell r="H207" t="str">
            <v>CRO</v>
          </cell>
          <cell r="I207">
            <v>1</v>
          </cell>
        </row>
        <row r="208">
          <cell r="B208">
            <v>199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 t="str">
            <v>0</v>
          </cell>
          <cell r="I208">
            <v>0</v>
          </cell>
        </row>
        <row r="209">
          <cell r="B209">
            <v>200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 t="str">
            <v>0</v>
          </cell>
          <cell r="I209">
            <v>0</v>
          </cell>
        </row>
        <row r="210">
          <cell r="B210">
            <v>201</v>
          </cell>
          <cell r="C210" t="str">
            <v>ITA19900809</v>
          </cell>
          <cell r="D210" t="str">
            <v>Alafaci Eugenio</v>
          </cell>
          <cell r="E210">
            <v>0</v>
          </cell>
          <cell r="F210">
            <v>0</v>
          </cell>
          <cell r="G210">
            <v>0</v>
          </cell>
          <cell r="H210" t="str">
            <v>ITA</v>
          </cell>
          <cell r="I210">
            <v>1</v>
          </cell>
        </row>
        <row r="211">
          <cell r="B211">
            <v>202</v>
          </cell>
          <cell r="C211" t="str">
            <v>LUX19920922</v>
          </cell>
          <cell r="D211" t="str">
            <v>Jungels Bob</v>
          </cell>
          <cell r="E211">
            <v>0</v>
          </cell>
          <cell r="F211">
            <v>0</v>
          </cell>
          <cell r="G211">
            <v>0</v>
          </cell>
          <cell r="H211" t="str">
            <v>LUX</v>
          </cell>
          <cell r="I211">
            <v>1</v>
          </cell>
        </row>
        <row r="212">
          <cell r="B212">
            <v>203</v>
          </cell>
          <cell r="C212" t="str">
            <v>GER19891228</v>
          </cell>
          <cell r="D212" t="str">
            <v>Kern Julian</v>
          </cell>
          <cell r="E212">
            <v>0</v>
          </cell>
          <cell r="F212">
            <v>0</v>
          </cell>
          <cell r="G212">
            <v>0</v>
          </cell>
          <cell r="H212" t="str">
            <v>GER</v>
          </cell>
          <cell r="I212">
            <v>1</v>
          </cell>
        </row>
        <row r="213">
          <cell r="B213">
            <v>204</v>
          </cell>
          <cell r="C213" t="str">
            <v>MDA19870113</v>
          </cell>
          <cell r="D213" t="str">
            <v>Pliuschin Alexandr</v>
          </cell>
          <cell r="E213">
            <v>0</v>
          </cell>
          <cell r="F213">
            <v>0</v>
          </cell>
          <cell r="G213">
            <v>0</v>
          </cell>
          <cell r="H213" t="str">
            <v>MDA</v>
          </cell>
          <cell r="I213">
            <v>1</v>
          </cell>
        </row>
        <row r="214">
          <cell r="B214">
            <v>205</v>
          </cell>
          <cell r="C214" t="str">
            <v>LUX19901026</v>
          </cell>
          <cell r="D214" t="str">
            <v>Schlechter Pit</v>
          </cell>
          <cell r="E214">
            <v>0</v>
          </cell>
          <cell r="F214">
            <v>0</v>
          </cell>
          <cell r="G214">
            <v>0</v>
          </cell>
          <cell r="H214" t="str">
            <v>LUX</v>
          </cell>
          <cell r="I214">
            <v>1</v>
          </cell>
        </row>
        <row r="215">
          <cell r="B215">
            <v>206</v>
          </cell>
          <cell r="C215" t="str">
            <v>POR19900125</v>
          </cell>
          <cell r="D215" t="str">
            <v>Silvestre Fabio</v>
          </cell>
          <cell r="E215">
            <v>0</v>
          </cell>
          <cell r="F215">
            <v>0</v>
          </cell>
          <cell r="G215">
            <v>0</v>
          </cell>
          <cell r="H215" t="str">
            <v>POR</v>
          </cell>
          <cell r="I215">
            <v>1</v>
          </cell>
        </row>
        <row r="216">
          <cell r="B216">
            <v>207</v>
          </cell>
          <cell r="C216" t="str">
            <v>LUX19881011</v>
          </cell>
          <cell r="D216" t="str">
            <v>Zangerle Joel</v>
          </cell>
          <cell r="E216">
            <v>0</v>
          </cell>
          <cell r="F216">
            <v>0</v>
          </cell>
          <cell r="G216">
            <v>0</v>
          </cell>
          <cell r="H216" t="str">
            <v>LUX</v>
          </cell>
          <cell r="I216">
            <v>1</v>
          </cell>
        </row>
        <row r="217">
          <cell r="B217">
            <v>208</v>
          </cell>
          <cell r="C217" t="str">
            <v>ITA19880919</v>
          </cell>
          <cell r="D217" t="str">
            <v>Brambilla Giorgio</v>
          </cell>
          <cell r="E217">
            <v>0</v>
          </cell>
          <cell r="F217">
            <v>0</v>
          </cell>
          <cell r="G217">
            <v>0</v>
          </cell>
          <cell r="H217" t="str">
            <v>ITA</v>
          </cell>
          <cell r="I217">
            <v>1</v>
          </cell>
        </row>
        <row r="218">
          <cell r="B218">
            <v>209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 t="str">
            <v>0</v>
          </cell>
          <cell r="I218">
            <v>0</v>
          </cell>
        </row>
        <row r="219">
          <cell r="B219">
            <v>210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 t="str">
            <v>0</v>
          </cell>
          <cell r="I219">
            <v>0</v>
          </cell>
        </row>
        <row r="220">
          <cell r="B220">
            <v>211</v>
          </cell>
          <cell r="C220" t="str">
            <v>ITA19740706</v>
          </cell>
          <cell r="D220" t="str">
            <v>Baliani Fortunato</v>
          </cell>
          <cell r="E220">
            <v>0</v>
          </cell>
          <cell r="F220">
            <v>0</v>
          </cell>
          <cell r="G220">
            <v>0</v>
          </cell>
          <cell r="H220" t="str">
            <v>ITA</v>
          </cell>
          <cell r="I220">
            <v>1</v>
          </cell>
        </row>
        <row r="221">
          <cell r="B221">
            <v>212</v>
          </cell>
          <cell r="C221" t="str">
            <v>ITA19820805</v>
          </cell>
          <cell r="D221" t="str">
            <v>Garofalo Vincenzo</v>
          </cell>
          <cell r="E221">
            <v>0</v>
          </cell>
          <cell r="F221">
            <v>0</v>
          </cell>
          <cell r="G221">
            <v>0</v>
          </cell>
          <cell r="H221" t="str">
            <v>ITA</v>
          </cell>
          <cell r="I221">
            <v>1</v>
          </cell>
        </row>
        <row r="222">
          <cell r="B222">
            <v>213</v>
          </cell>
          <cell r="C222" t="str">
            <v>JPN19900502</v>
          </cell>
          <cell r="D222" t="str">
            <v>Nakane Hideto</v>
          </cell>
          <cell r="E222">
            <v>0</v>
          </cell>
          <cell r="F222">
            <v>0</v>
          </cell>
          <cell r="G222">
            <v>0</v>
          </cell>
          <cell r="H222" t="str">
            <v>JPN</v>
          </cell>
          <cell r="I222">
            <v>1</v>
          </cell>
        </row>
        <row r="223">
          <cell r="B223">
            <v>214</v>
          </cell>
          <cell r="C223" t="str">
            <v>JPN19911102</v>
          </cell>
          <cell r="D223" t="str">
            <v>Sakakibara Kenichi</v>
          </cell>
          <cell r="E223">
            <v>0</v>
          </cell>
          <cell r="F223">
            <v>0</v>
          </cell>
          <cell r="G223">
            <v>0</v>
          </cell>
          <cell r="H223" t="str">
            <v>JPN</v>
          </cell>
          <cell r="I223">
            <v>1</v>
          </cell>
        </row>
        <row r="224">
          <cell r="B224">
            <v>215</v>
          </cell>
          <cell r="C224" t="str">
            <v>JPN19820109</v>
          </cell>
          <cell r="D224" t="str">
            <v>Sano Junya</v>
          </cell>
          <cell r="E224">
            <v>0</v>
          </cell>
          <cell r="F224">
            <v>0</v>
          </cell>
          <cell r="G224">
            <v>0</v>
          </cell>
          <cell r="H224" t="str">
            <v>JPN</v>
          </cell>
          <cell r="I224">
            <v>1</v>
          </cell>
        </row>
        <row r="225">
          <cell r="B225">
            <v>216</v>
          </cell>
          <cell r="C225" t="str">
            <v>JPN19881108</v>
          </cell>
          <cell r="D225" t="str">
            <v>Uchima Kohei</v>
          </cell>
          <cell r="E225">
            <v>0</v>
          </cell>
          <cell r="F225">
            <v>0</v>
          </cell>
          <cell r="G225">
            <v>0</v>
          </cell>
          <cell r="H225" t="str">
            <v>JPN</v>
          </cell>
          <cell r="I225">
            <v>1</v>
          </cell>
        </row>
        <row r="226">
          <cell r="B226">
            <v>217</v>
          </cell>
          <cell r="C226" t="str">
            <v>RUS19850118</v>
          </cell>
          <cell r="D226" t="str">
            <v>Zdanov Alexander</v>
          </cell>
          <cell r="E226">
            <v>0</v>
          </cell>
          <cell r="F226">
            <v>0</v>
          </cell>
          <cell r="G226">
            <v>0</v>
          </cell>
          <cell r="H226" t="str">
            <v>RUS</v>
          </cell>
          <cell r="I226">
            <v>1</v>
          </cell>
        </row>
        <row r="227">
          <cell r="B227">
            <v>218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I227">
            <v>0</v>
          </cell>
        </row>
        <row r="228">
          <cell r="B228">
            <v>219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 t="str">
            <v>0</v>
          </cell>
          <cell r="I228">
            <v>0</v>
          </cell>
        </row>
        <row r="229">
          <cell r="B229">
            <v>220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 t="str">
            <v>0</v>
          </cell>
          <cell r="I229">
            <v>0</v>
          </cell>
        </row>
        <row r="230">
          <cell r="B230">
            <v>221</v>
          </cell>
          <cell r="C230" t="str">
            <v>CRO19830628</v>
          </cell>
          <cell r="D230" t="str">
            <v>Radotic Bruno</v>
          </cell>
          <cell r="E230">
            <v>0</v>
          </cell>
          <cell r="F230">
            <v>0</v>
          </cell>
          <cell r="G230">
            <v>0</v>
          </cell>
          <cell r="H230" t="str">
            <v>CRO</v>
          </cell>
          <cell r="I230">
            <v>1</v>
          </cell>
        </row>
        <row r="231">
          <cell r="B231">
            <v>222</v>
          </cell>
          <cell r="C231" t="str">
            <v>ITA19860412</v>
          </cell>
          <cell r="D231" t="str">
            <v>Cesaro Roberto</v>
          </cell>
          <cell r="E231">
            <v>0</v>
          </cell>
          <cell r="F231">
            <v>0</v>
          </cell>
          <cell r="G231">
            <v>0</v>
          </cell>
          <cell r="H231" t="str">
            <v>ITA</v>
          </cell>
          <cell r="I231">
            <v>1</v>
          </cell>
        </row>
        <row r="232">
          <cell r="B232">
            <v>223</v>
          </cell>
          <cell r="C232" t="str">
            <v>ITA19820422</v>
          </cell>
          <cell r="D232" t="str">
            <v>Di Lorenzo Alberto</v>
          </cell>
          <cell r="E232">
            <v>0</v>
          </cell>
          <cell r="F232">
            <v>0</v>
          </cell>
          <cell r="G232">
            <v>0</v>
          </cell>
          <cell r="H232" t="str">
            <v>ITA</v>
          </cell>
          <cell r="I232">
            <v>1</v>
          </cell>
        </row>
        <row r="233">
          <cell r="B233">
            <v>224</v>
          </cell>
          <cell r="C233" t="str">
            <v>ITA19820807</v>
          </cell>
          <cell r="D233" t="str">
            <v>Giallorenzo Mariano</v>
          </cell>
          <cell r="E233">
            <v>0</v>
          </cell>
          <cell r="F233">
            <v>0</v>
          </cell>
          <cell r="G233">
            <v>0</v>
          </cell>
          <cell r="H233" t="str">
            <v>ITA</v>
          </cell>
          <cell r="I233">
            <v>1</v>
          </cell>
        </row>
        <row r="234">
          <cell r="B234">
            <v>225</v>
          </cell>
          <cell r="C234" t="str">
            <v>GBR19840427</v>
          </cell>
          <cell r="D234" t="str">
            <v>Mclean David John</v>
          </cell>
          <cell r="E234">
            <v>0</v>
          </cell>
          <cell r="F234">
            <v>0</v>
          </cell>
          <cell r="G234">
            <v>0</v>
          </cell>
          <cell r="H234" t="str">
            <v>GBR</v>
          </cell>
          <cell r="I234">
            <v>1</v>
          </cell>
        </row>
        <row r="235">
          <cell r="B235">
            <v>226</v>
          </cell>
          <cell r="C235" t="str">
            <v>ITA19820505</v>
          </cell>
          <cell r="D235" t="str">
            <v>Rossi Enrico</v>
          </cell>
          <cell r="E235">
            <v>0</v>
          </cell>
          <cell r="F235">
            <v>0</v>
          </cell>
          <cell r="G235">
            <v>0</v>
          </cell>
          <cell r="H235" t="str">
            <v>ITA</v>
          </cell>
          <cell r="I235">
            <v>1</v>
          </cell>
        </row>
        <row r="236">
          <cell r="B236">
            <v>227</v>
          </cell>
          <cell r="C236" t="str">
            <v>ITA19810515</v>
          </cell>
          <cell r="D236" t="str">
            <v>Biondo Maurizio</v>
          </cell>
          <cell r="E236">
            <v>0</v>
          </cell>
          <cell r="F236">
            <v>0</v>
          </cell>
          <cell r="G236">
            <v>0</v>
          </cell>
          <cell r="H236" t="str">
            <v>ITA</v>
          </cell>
          <cell r="I236">
            <v>1</v>
          </cell>
        </row>
        <row r="237">
          <cell r="B237">
            <v>228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</row>
        <row r="238">
          <cell r="B238">
            <v>229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 t="str">
            <v>0</v>
          </cell>
          <cell r="I238">
            <v>0</v>
          </cell>
        </row>
        <row r="239">
          <cell r="B239">
            <v>230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 t="str">
            <v>0</v>
          </cell>
          <cell r="I239">
            <v>0</v>
          </cell>
        </row>
        <row r="240">
          <cell r="B240">
            <v>231</v>
          </cell>
          <cell r="C240" t="str">
            <v>FRA19840610</v>
          </cell>
          <cell r="D240" t="str">
            <v>Baldo Nicolas</v>
          </cell>
          <cell r="E240">
            <v>0</v>
          </cell>
          <cell r="F240">
            <v>0</v>
          </cell>
          <cell r="G240">
            <v>0</v>
          </cell>
          <cell r="H240" t="str">
            <v>FRA</v>
          </cell>
          <cell r="I240">
            <v>1</v>
          </cell>
        </row>
        <row r="241">
          <cell r="B241">
            <v>232</v>
          </cell>
          <cell r="C241" t="str">
            <v>SUI19880307</v>
          </cell>
          <cell r="D241" t="str">
            <v>Fumeaux Jonathan</v>
          </cell>
          <cell r="E241">
            <v>0</v>
          </cell>
          <cell r="F241">
            <v>0</v>
          </cell>
          <cell r="G241">
            <v>0</v>
          </cell>
          <cell r="H241" t="str">
            <v>SUI</v>
          </cell>
          <cell r="I241">
            <v>1</v>
          </cell>
        </row>
        <row r="242">
          <cell r="B242">
            <v>233</v>
          </cell>
          <cell r="C242" t="str">
            <v>SUI19881229</v>
          </cell>
          <cell r="D242" t="str">
            <v>Henggeler Daniel</v>
          </cell>
          <cell r="E242">
            <v>0</v>
          </cell>
          <cell r="F242">
            <v>0</v>
          </cell>
          <cell r="G242">
            <v>0</v>
          </cell>
          <cell r="H242" t="str">
            <v>SUI</v>
          </cell>
          <cell r="I242">
            <v>1</v>
          </cell>
        </row>
        <row r="243">
          <cell r="B243">
            <v>234</v>
          </cell>
          <cell r="C243" t="str">
            <v>HUN19841227</v>
          </cell>
          <cell r="D243" t="str">
            <v>Kusztor Peter</v>
          </cell>
          <cell r="E243">
            <v>0</v>
          </cell>
          <cell r="F243">
            <v>0</v>
          </cell>
          <cell r="G243">
            <v>0</v>
          </cell>
          <cell r="H243" t="str">
            <v>HUN</v>
          </cell>
          <cell r="I243">
            <v>1</v>
          </cell>
        </row>
        <row r="244">
          <cell r="B244">
            <v>235</v>
          </cell>
          <cell r="C244" t="str">
            <v>GER19830705</v>
          </cell>
          <cell r="D244" t="str">
            <v>Salzinger Florian</v>
          </cell>
          <cell r="E244">
            <v>0</v>
          </cell>
          <cell r="F244">
            <v>0</v>
          </cell>
          <cell r="G244">
            <v>0</v>
          </cell>
          <cell r="H244" t="str">
            <v>GER</v>
          </cell>
          <cell r="I244">
            <v>1</v>
          </cell>
        </row>
        <row r="245">
          <cell r="B245">
            <v>236</v>
          </cell>
          <cell r="C245" t="str">
            <v>SUI19850908</v>
          </cell>
          <cell r="D245" t="str">
            <v>Oberholzer Bernhard</v>
          </cell>
          <cell r="E245">
            <v>0</v>
          </cell>
          <cell r="F245">
            <v>0</v>
          </cell>
          <cell r="G245">
            <v>0</v>
          </cell>
          <cell r="H245" t="str">
            <v>SUI</v>
          </cell>
          <cell r="I245">
            <v>1</v>
          </cell>
        </row>
        <row r="246">
          <cell r="B246">
            <v>237</v>
          </cell>
          <cell r="C246" t="str">
            <v>SUI19860625</v>
          </cell>
          <cell r="D246" t="str">
            <v>Wyss Marcel</v>
          </cell>
          <cell r="E246">
            <v>0</v>
          </cell>
          <cell r="F246">
            <v>0</v>
          </cell>
          <cell r="G246">
            <v>0</v>
          </cell>
          <cell r="H246" t="str">
            <v>SUI</v>
          </cell>
          <cell r="I246">
            <v>1</v>
          </cell>
        </row>
        <row r="247">
          <cell r="B247">
            <v>238</v>
          </cell>
          <cell r="C247" t="str">
            <v>GER19881205</v>
          </cell>
          <cell r="D247" t="str">
            <v>Rosch David</v>
          </cell>
          <cell r="E247">
            <v>0</v>
          </cell>
          <cell r="F247">
            <v>0</v>
          </cell>
          <cell r="G247">
            <v>0</v>
          </cell>
          <cell r="H247" t="str">
            <v>GER</v>
          </cell>
          <cell r="I247">
            <v>1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 t="str">
            <v>0</v>
          </cell>
          <cell r="I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 t="str">
            <v>0</v>
          </cell>
          <cell r="I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 t="str">
            <v>0</v>
          </cell>
          <cell r="I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 t="str">
            <v>0</v>
          </cell>
          <cell r="I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 t="str">
            <v>0</v>
          </cell>
          <cell r="I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 t="str">
            <v>0</v>
          </cell>
          <cell r="I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 t="str">
            <v>0</v>
          </cell>
          <cell r="I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 t="str">
            <v>0</v>
          </cell>
          <cell r="I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 t="str">
            <v>0</v>
          </cell>
          <cell r="I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 t="str">
            <v>0</v>
          </cell>
          <cell r="I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 t="str">
            <v>0</v>
          </cell>
          <cell r="I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 t="str">
            <v>0</v>
          </cell>
          <cell r="I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 t="str">
            <v>0</v>
          </cell>
          <cell r="I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 t="str">
            <v>0</v>
          </cell>
          <cell r="I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 t="str">
            <v>0</v>
          </cell>
          <cell r="I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 t="str">
            <v>0</v>
          </cell>
          <cell r="I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 t="str">
            <v>0</v>
          </cell>
          <cell r="I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 t="str">
            <v>0</v>
          </cell>
          <cell r="I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 t="str">
            <v>0</v>
          </cell>
          <cell r="I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 t="str">
            <v>0</v>
          </cell>
          <cell r="I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 t="str">
            <v>0</v>
          </cell>
          <cell r="I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 t="str">
            <v>0</v>
          </cell>
          <cell r="I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 t="str">
            <v>0</v>
          </cell>
          <cell r="I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 t="str">
            <v>0</v>
          </cell>
          <cell r="I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 t="str">
            <v>0</v>
          </cell>
          <cell r="I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 t="str">
            <v>0</v>
          </cell>
          <cell r="I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 t="str">
            <v>0</v>
          </cell>
          <cell r="I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 t="str">
            <v>0</v>
          </cell>
          <cell r="I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 t="str">
            <v>0</v>
          </cell>
          <cell r="I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 t="str">
            <v>0</v>
          </cell>
          <cell r="I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 t="str">
            <v>0</v>
          </cell>
          <cell r="I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 t="str">
            <v>0</v>
          </cell>
          <cell r="I279">
            <v>0</v>
          </cell>
        </row>
      </sheetData>
      <sheetData sheetId="6">
        <row r="8">
          <cell r="J8" t="str">
            <v>Eclasse</v>
          </cell>
        </row>
        <row r="9">
          <cell r="C9" t="str">
            <v>49 ° Trofeo Laigueglia</v>
          </cell>
          <cell r="J9" t="str">
            <v>Classe:</v>
          </cell>
          <cell r="K9" t="str">
            <v>1.1</v>
          </cell>
        </row>
        <row r="11">
          <cell r="C11">
            <v>40407</v>
          </cell>
        </row>
        <row r="13">
          <cell r="C13" t="str">
            <v>S.C Binda</v>
          </cell>
          <cell r="F13" t="str">
            <v>MODULO PER LA VERIFICA LICENZE</v>
          </cell>
        </row>
        <row r="19">
          <cell r="F19">
            <v>8</v>
          </cell>
          <cell r="G19">
            <v>8</v>
          </cell>
        </row>
        <row r="22">
          <cell r="D22" t="str">
            <v>LIQ</v>
          </cell>
          <cell r="F22" t="str">
            <v>Liquigas</v>
          </cell>
          <cell r="K22" t="str">
            <v>ITA</v>
          </cell>
        </row>
        <row r="31">
          <cell r="M31" t="str">
            <v>CONF.</v>
          </cell>
        </row>
        <row r="32">
          <cell r="B32" t="str">
            <v>Dorsale</v>
          </cell>
          <cell r="C32" t="str">
            <v>Nom       </v>
          </cell>
          <cell r="D32" t="str">
            <v>Prenom</v>
          </cell>
          <cell r="F32" t="str">
            <v>Code UCI</v>
          </cell>
          <cell r="H32" t="str">
            <v>Licence</v>
          </cell>
          <cell r="J32" t="str">
            <v>de la Fedération</v>
          </cell>
        </row>
        <row r="33">
          <cell r="B33" t="str">
            <v>N°</v>
          </cell>
          <cell r="C33" t="str">
            <v>Cognome</v>
          </cell>
          <cell r="D33" t="str">
            <v>Nome    </v>
          </cell>
          <cell r="F33" t="str">
            <v>Codice UCI</v>
          </cell>
          <cell r="H33" t="str">
            <v>Tessera numero</v>
          </cell>
          <cell r="J33" t="str">
            <v>della Federazione</v>
          </cell>
        </row>
        <row r="35">
          <cell r="B35">
            <v>1</v>
          </cell>
          <cell r="C35" t="str">
            <v>Basso Ivan</v>
          </cell>
          <cell r="F35" t="str">
            <v>ITA19771126</v>
          </cell>
          <cell r="H35">
            <v>0</v>
          </cell>
          <cell r="J35" t="str">
            <v>Liquigas - Cannondale </v>
          </cell>
        </row>
        <row r="36">
          <cell r="B36">
            <v>2</v>
          </cell>
          <cell r="C36" t="str">
            <v>Agostini Sthefano</v>
          </cell>
          <cell r="D36">
            <v>0</v>
          </cell>
          <cell r="F36" t="str">
            <v>ITA19890103</v>
          </cell>
          <cell r="H36">
            <v>0</v>
          </cell>
          <cell r="J36" t="str">
            <v>Liquigas - Cannondale </v>
          </cell>
        </row>
        <row r="37">
          <cell r="B37">
            <v>3</v>
          </cell>
          <cell r="C37" t="str">
            <v>Nerz Dominik</v>
          </cell>
          <cell r="D37">
            <v>0</v>
          </cell>
          <cell r="F37" t="str">
            <v>GER19890825</v>
          </cell>
          <cell r="H37">
            <v>0</v>
          </cell>
          <cell r="J37" t="str">
            <v>Liquigas - Cannondale </v>
          </cell>
        </row>
        <row r="38">
          <cell r="B38">
            <v>4</v>
          </cell>
          <cell r="C38" t="str">
            <v>Capecchi Eros</v>
          </cell>
          <cell r="D38">
            <v>0</v>
          </cell>
          <cell r="F38" t="str">
            <v>ITA19860613</v>
          </cell>
          <cell r="H38">
            <v>0</v>
          </cell>
          <cell r="J38" t="str">
            <v>Liquigas - Cannondale </v>
          </cell>
        </row>
        <row r="39">
          <cell r="B39">
            <v>5</v>
          </cell>
          <cell r="C39" t="str">
            <v>Longo Borghini Paolo</v>
          </cell>
          <cell r="D39">
            <v>0</v>
          </cell>
          <cell r="F39" t="str">
            <v>ITA19801210</v>
          </cell>
          <cell r="H39">
            <v>0</v>
          </cell>
          <cell r="J39" t="str">
            <v>Liquigas - Cannondale </v>
          </cell>
        </row>
        <row r="40">
          <cell r="B40">
            <v>6</v>
          </cell>
          <cell r="C40" t="str">
            <v>Moser Moreno</v>
          </cell>
          <cell r="D40">
            <v>0</v>
          </cell>
          <cell r="F40" t="str">
            <v>ITA19901225</v>
          </cell>
          <cell r="H40">
            <v>0</v>
          </cell>
          <cell r="J40" t="str">
            <v>Liquigas - Cannondale </v>
          </cell>
        </row>
        <row r="41">
          <cell r="B41">
            <v>7</v>
          </cell>
          <cell r="C41" t="str">
            <v>Ratto Daniele</v>
          </cell>
          <cell r="D41">
            <v>0</v>
          </cell>
          <cell r="F41" t="str">
            <v>ITA19891005</v>
          </cell>
          <cell r="J41" t="str">
            <v>Liquigas - Cannondale </v>
          </cell>
        </row>
        <row r="42">
          <cell r="B42">
            <v>8</v>
          </cell>
          <cell r="C42" t="str">
            <v>Salerno Cristiano</v>
          </cell>
          <cell r="D42">
            <v>0</v>
          </cell>
          <cell r="F42" t="str">
            <v>ITA19850218</v>
          </cell>
          <cell r="J42" t="str">
            <v>Liquigas - Cannondale </v>
          </cell>
        </row>
        <row r="47">
          <cell r="C47" t="str">
            <v>Canuti Federico</v>
          </cell>
          <cell r="D47">
            <v>0</v>
          </cell>
          <cell r="F47" t="str">
            <v>ITA19850830</v>
          </cell>
          <cell r="H47">
            <v>0</v>
          </cell>
          <cell r="J47" t="str">
            <v>Liquigas - Cannondale </v>
          </cell>
        </row>
        <row r="48">
          <cell r="C48" t="str">
            <v>Szmyd Sylvester</v>
          </cell>
          <cell r="D48">
            <v>0</v>
          </cell>
          <cell r="F48" t="str">
            <v>POL19780302</v>
          </cell>
          <cell r="H48">
            <v>0</v>
          </cell>
          <cell r="J48" t="str">
            <v>Liquigas - Cannondale </v>
          </cell>
        </row>
        <row r="53">
          <cell r="F53" t="str">
            <v>Cod UCI</v>
          </cell>
          <cell r="J53" t="str">
            <v>Tel</v>
          </cell>
        </row>
        <row r="55">
          <cell r="D55" t="str">
            <v>Stefano Zanatta</v>
          </cell>
          <cell r="F55" t="str">
            <v>ITA19640128</v>
          </cell>
          <cell r="K55" t="str">
            <v>335 7702978</v>
          </cell>
        </row>
        <row r="58">
          <cell r="D58">
            <v>8</v>
          </cell>
          <cell r="F58">
            <v>8</v>
          </cell>
        </row>
        <row r="61">
          <cell r="D61" t="str">
            <v>LAM</v>
          </cell>
          <cell r="F61" t="str">
            <v>Lampre - ISD</v>
          </cell>
          <cell r="K61" t="str">
            <v>ITA</v>
          </cell>
        </row>
        <row r="71">
          <cell r="B71" t="str">
            <v>Dorsale</v>
          </cell>
          <cell r="D71" t="str">
            <v>Prenom</v>
          </cell>
          <cell r="F71" t="str">
            <v>Code UCI</v>
          </cell>
          <cell r="H71" t="str">
            <v>Licence</v>
          </cell>
          <cell r="J71" t="str">
            <v>de la Fedération</v>
          </cell>
        </row>
        <row r="72">
          <cell r="B72" t="str">
            <v>N°</v>
          </cell>
          <cell r="D72" t="str">
            <v>Nome    </v>
          </cell>
          <cell r="F72" t="str">
            <v>Codice UCI</v>
          </cell>
          <cell r="H72" t="str">
            <v>Tessera numero</v>
          </cell>
          <cell r="J72" t="str">
            <v>della Federazione</v>
          </cell>
        </row>
        <row r="74">
          <cell r="B74">
            <v>11</v>
          </cell>
          <cell r="C74" t="str">
            <v>Cunego Damiano</v>
          </cell>
          <cell r="D74">
            <v>0</v>
          </cell>
          <cell r="F74" t="str">
            <v>ITA19810919</v>
          </cell>
          <cell r="H74">
            <v>0</v>
          </cell>
          <cell r="J74" t="str">
            <v>Lampre - ISD</v>
          </cell>
        </row>
        <row r="75">
          <cell r="B75">
            <v>12</v>
          </cell>
          <cell r="C75" t="str">
            <v>Vigano Davide</v>
          </cell>
          <cell r="D75">
            <v>0</v>
          </cell>
          <cell r="F75" t="str">
            <v>ITA19840612</v>
          </cell>
          <cell r="H75">
            <v>0</v>
          </cell>
          <cell r="J75" t="str">
            <v>Lampre - ISD</v>
          </cell>
        </row>
        <row r="76">
          <cell r="B76">
            <v>13</v>
          </cell>
          <cell r="C76" t="str">
            <v>Bertagnolli Leonardo</v>
          </cell>
          <cell r="D76">
            <v>0</v>
          </cell>
          <cell r="F76" t="str">
            <v>ITA19780108</v>
          </cell>
          <cell r="H76">
            <v>0</v>
          </cell>
          <cell r="J76" t="str">
            <v>Lampre - ISD</v>
          </cell>
        </row>
        <row r="77">
          <cell r="B77">
            <v>14</v>
          </cell>
          <cell r="C77" t="str">
            <v>Bono Matteo</v>
          </cell>
          <cell r="D77">
            <v>0</v>
          </cell>
          <cell r="F77" t="str">
            <v>ITA19831111</v>
          </cell>
          <cell r="H77">
            <v>0</v>
          </cell>
          <cell r="J77" t="str">
            <v>Lampre - ISD</v>
          </cell>
        </row>
        <row r="78">
          <cell r="B78">
            <v>15</v>
          </cell>
          <cell r="C78" t="str">
            <v>Cimolai Davide</v>
          </cell>
          <cell r="D78">
            <v>0</v>
          </cell>
          <cell r="F78" t="str">
            <v>ITA19890813</v>
          </cell>
          <cell r="H78">
            <v>0</v>
          </cell>
          <cell r="J78" t="str">
            <v>Lampre - ISD</v>
          </cell>
        </row>
        <row r="79">
          <cell r="B79">
            <v>16</v>
          </cell>
          <cell r="C79" t="str">
            <v>Malori Adriano</v>
          </cell>
          <cell r="D79">
            <v>0</v>
          </cell>
          <cell r="F79" t="str">
            <v>ITA19880128</v>
          </cell>
          <cell r="H79">
            <v>0</v>
          </cell>
          <cell r="J79" t="str">
            <v>Lampre - ISD</v>
          </cell>
        </row>
        <row r="80">
          <cell r="B80">
            <v>17</v>
          </cell>
          <cell r="C80" t="str">
            <v>Pietropolli Daniele</v>
          </cell>
          <cell r="D80">
            <v>0</v>
          </cell>
          <cell r="F80" t="str">
            <v>ITA19800711</v>
          </cell>
          <cell r="H80">
            <v>0</v>
          </cell>
          <cell r="J80" t="str">
            <v>Lampre - ISD</v>
          </cell>
        </row>
        <row r="81">
          <cell r="B81">
            <v>18</v>
          </cell>
          <cell r="C81" t="str">
            <v>Righi Daniele</v>
          </cell>
          <cell r="D81">
            <v>0</v>
          </cell>
          <cell r="F81" t="str">
            <v>ITA19760328</v>
          </cell>
          <cell r="H81">
            <v>0</v>
          </cell>
          <cell r="J81" t="str">
            <v>Lampre - ISD</v>
          </cell>
        </row>
        <row r="86">
          <cell r="C86" t="str">
            <v>Mori Manuele</v>
          </cell>
          <cell r="D86">
            <v>0</v>
          </cell>
          <cell r="F86" t="str">
            <v>ITA19800809</v>
          </cell>
          <cell r="H86">
            <v>0</v>
          </cell>
          <cell r="J86" t="str">
            <v>Lampre - ISD</v>
          </cell>
        </row>
        <row r="87">
          <cell r="C87" t="str">
            <v>Buts Vitaliy</v>
          </cell>
          <cell r="D87">
            <v>0</v>
          </cell>
          <cell r="F87" t="str">
            <v>UKR19861024</v>
          </cell>
          <cell r="H87">
            <v>0</v>
          </cell>
          <cell r="J87" t="str">
            <v>Lampre - ISD</v>
          </cell>
        </row>
        <row r="93">
          <cell r="F93" t="str">
            <v>Cod UCI</v>
          </cell>
          <cell r="J93" t="str">
            <v>Tel</v>
          </cell>
        </row>
        <row r="94">
          <cell r="D94" t="str">
            <v>Maurizio Piovani</v>
          </cell>
          <cell r="F94" t="str">
            <v>ITA19590717</v>
          </cell>
          <cell r="K94" t="str">
            <v>3356378784</v>
          </cell>
        </row>
        <row r="97">
          <cell r="F97">
            <v>8</v>
          </cell>
        </row>
        <row r="100">
          <cell r="D100" t="str">
            <v>ALM</v>
          </cell>
          <cell r="F100" t="str">
            <v>AG2R - La Mondiale</v>
          </cell>
          <cell r="K100" t="str">
            <v>FRA</v>
          </cell>
        </row>
        <row r="110">
          <cell r="B110" t="str">
            <v>Dorsale</v>
          </cell>
          <cell r="D110" t="str">
            <v>Prenom</v>
          </cell>
          <cell r="F110" t="str">
            <v>Code UCI</v>
          </cell>
          <cell r="H110" t="str">
            <v>Licence</v>
          </cell>
          <cell r="J110" t="str">
            <v>de la Fedération</v>
          </cell>
        </row>
        <row r="111">
          <cell r="B111" t="str">
            <v>N°</v>
          </cell>
          <cell r="D111" t="str">
            <v>Nome    </v>
          </cell>
          <cell r="F111" t="str">
            <v>Codice UCI</v>
          </cell>
          <cell r="H111" t="str">
            <v>Tessera numero</v>
          </cell>
          <cell r="J111" t="str">
            <v>della Federazione</v>
          </cell>
        </row>
        <row r="113">
          <cell r="B113">
            <v>21</v>
          </cell>
          <cell r="C113" t="str">
            <v>Belletti Manuel</v>
          </cell>
          <cell r="D113">
            <v>0</v>
          </cell>
          <cell r="F113" t="str">
            <v>ITA19851014</v>
          </cell>
          <cell r="H113">
            <v>0</v>
          </cell>
          <cell r="J113" t="str">
            <v>AG2R - La Mondiale</v>
          </cell>
        </row>
        <row r="114">
          <cell r="B114">
            <v>22</v>
          </cell>
          <cell r="C114" t="str">
            <v>Berard Julien</v>
          </cell>
          <cell r="D114">
            <v>0</v>
          </cell>
          <cell r="F114" t="str">
            <v>FRA19870727</v>
          </cell>
          <cell r="H114">
            <v>0</v>
          </cell>
          <cell r="J114" t="str">
            <v>AG2R - La Mondiale</v>
          </cell>
        </row>
        <row r="115">
          <cell r="B115">
            <v>23</v>
          </cell>
          <cell r="C115" t="str">
            <v>Goddaert Kristof</v>
          </cell>
          <cell r="D115">
            <v>0</v>
          </cell>
          <cell r="F115" t="str">
            <v>BEL19861121</v>
          </cell>
          <cell r="H115">
            <v>0</v>
          </cell>
          <cell r="J115" t="str">
            <v>AG2R - La Mondiale</v>
          </cell>
        </row>
        <row r="116">
          <cell r="B116">
            <v>24</v>
          </cell>
          <cell r="C116" t="str">
            <v>Hinault Sebastien</v>
          </cell>
          <cell r="D116">
            <v>0</v>
          </cell>
          <cell r="F116" t="str">
            <v>FRA19740211</v>
          </cell>
          <cell r="H116">
            <v>0</v>
          </cell>
          <cell r="J116" t="str">
            <v>AG2R - La Mondiale</v>
          </cell>
        </row>
        <row r="117">
          <cell r="B117">
            <v>25</v>
          </cell>
          <cell r="C117" t="str">
            <v>Houanard Steve</v>
          </cell>
          <cell r="D117">
            <v>0</v>
          </cell>
          <cell r="F117" t="str">
            <v>FRA19860402</v>
          </cell>
          <cell r="H117">
            <v>0</v>
          </cell>
          <cell r="J117" t="str">
            <v>AG2R - La Mondiale</v>
          </cell>
        </row>
        <row r="118">
          <cell r="B118">
            <v>26</v>
          </cell>
          <cell r="C118" t="str">
            <v>Lemarchand Romain</v>
          </cell>
          <cell r="D118">
            <v>0</v>
          </cell>
          <cell r="F118" t="str">
            <v>FRA19870726</v>
          </cell>
          <cell r="H118">
            <v>0</v>
          </cell>
          <cell r="J118" t="str">
            <v>AG2R - La Mondiale</v>
          </cell>
        </row>
        <row r="119">
          <cell r="B119">
            <v>27</v>
          </cell>
          <cell r="C119" t="str">
            <v>Montaguti Matteo</v>
          </cell>
          <cell r="D119">
            <v>0</v>
          </cell>
          <cell r="F119" t="str">
            <v>ITA19840106</v>
          </cell>
          <cell r="H119">
            <v>0</v>
          </cell>
          <cell r="J119" t="str">
            <v>AG2R - La Mondiale</v>
          </cell>
        </row>
        <row r="120">
          <cell r="B120">
            <v>28</v>
          </cell>
          <cell r="C120" t="str">
            <v>Shpilevsky Boris</v>
          </cell>
          <cell r="D120">
            <v>0</v>
          </cell>
          <cell r="F120" t="str">
            <v>RUS19820820</v>
          </cell>
          <cell r="H120">
            <v>0</v>
          </cell>
          <cell r="J120" t="str">
            <v>AG2R - La Mondiale</v>
          </cell>
        </row>
        <row r="125">
          <cell r="C125" t="str">
            <v>Gazvoda Gregor</v>
          </cell>
          <cell r="D125">
            <v>0</v>
          </cell>
          <cell r="F125" t="str">
            <v>SLO1911015</v>
          </cell>
          <cell r="H125">
            <v>0</v>
          </cell>
          <cell r="J125" t="str">
            <v>AG2R - La Mondiale</v>
          </cell>
        </row>
        <row r="126">
          <cell r="C126" t="str">
            <v>Georges Sylvain</v>
          </cell>
          <cell r="D126">
            <v>0</v>
          </cell>
          <cell r="F126" t="str">
            <v>FRA19840501</v>
          </cell>
          <cell r="H126">
            <v>0</v>
          </cell>
          <cell r="J126" t="str">
            <v>AG2R - La Mondiale</v>
          </cell>
        </row>
        <row r="132">
          <cell r="F132" t="str">
            <v>Cod UCI</v>
          </cell>
          <cell r="J132" t="str">
            <v>Tel</v>
          </cell>
        </row>
        <row r="133">
          <cell r="D133" t="str">
            <v>laurent Biondì</v>
          </cell>
          <cell r="F133" t="str">
            <v>FRA19590619</v>
          </cell>
          <cell r="K133" t="str">
            <v>+33 682495634</v>
          </cell>
        </row>
        <row r="136">
          <cell r="F136">
            <v>8</v>
          </cell>
        </row>
        <row r="139">
          <cell r="D139" t="str">
            <v>SAX</v>
          </cell>
          <cell r="F139" t="str">
            <v>Team Saxo Bank</v>
          </cell>
          <cell r="K139" t="str">
            <v>DEN</v>
          </cell>
        </row>
        <row r="149">
          <cell r="B149" t="str">
            <v>Dorsale</v>
          </cell>
          <cell r="D149" t="str">
            <v>Prenom</v>
          </cell>
          <cell r="F149" t="str">
            <v>Code UCI</v>
          </cell>
          <cell r="H149" t="str">
            <v>Licence</v>
          </cell>
          <cell r="J149" t="str">
            <v>de la Fedération</v>
          </cell>
        </row>
        <row r="150">
          <cell r="B150" t="str">
            <v>N°</v>
          </cell>
          <cell r="D150" t="str">
            <v>Nome    </v>
          </cell>
          <cell r="F150" t="str">
            <v>Codice UCI</v>
          </cell>
          <cell r="H150" t="str">
            <v>Tessera numero</v>
          </cell>
          <cell r="J150" t="str">
            <v>della Federazione</v>
          </cell>
        </row>
        <row r="152">
          <cell r="B152">
            <v>31</v>
          </cell>
          <cell r="C152" t="str">
            <v>Haedo Juan Josè</v>
          </cell>
          <cell r="D152">
            <v>0</v>
          </cell>
          <cell r="F152" t="str">
            <v>ARG19810126</v>
          </cell>
          <cell r="H152">
            <v>0</v>
          </cell>
          <cell r="J152" t="str">
            <v>Team Saxo Bank</v>
          </cell>
        </row>
        <row r="153">
          <cell r="B153">
            <v>32</v>
          </cell>
          <cell r="C153" t="str">
            <v>Boaro Manuele</v>
          </cell>
          <cell r="D153">
            <v>0</v>
          </cell>
          <cell r="F153" t="str">
            <v>ITA19871203</v>
          </cell>
          <cell r="H153">
            <v>0</v>
          </cell>
          <cell r="J153" t="str">
            <v>Team Saxo Bank</v>
          </cell>
        </row>
        <row r="154">
          <cell r="B154">
            <v>33</v>
          </cell>
          <cell r="C154" t="str">
            <v>Christensen Mads</v>
          </cell>
          <cell r="D154">
            <v>0</v>
          </cell>
          <cell r="F154" t="str">
            <v>DEN19840406</v>
          </cell>
          <cell r="H154">
            <v>0</v>
          </cell>
          <cell r="J154" t="str">
            <v>Team Saxo Bank</v>
          </cell>
        </row>
        <row r="155">
          <cell r="B155">
            <v>34</v>
          </cell>
          <cell r="C155" t="str">
            <v>Gustov Volodymir</v>
          </cell>
          <cell r="D155">
            <v>0</v>
          </cell>
          <cell r="F155" t="str">
            <v>UKR19770215</v>
          </cell>
          <cell r="H155">
            <v>0</v>
          </cell>
          <cell r="J155" t="str">
            <v>Team Saxo Bank</v>
          </cell>
        </row>
        <row r="156">
          <cell r="B156">
            <v>35</v>
          </cell>
          <cell r="C156" t="str">
            <v>Haedo Lucas Sebastiaan</v>
          </cell>
          <cell r="D156">
            <v>0</v>
          </cell>
          <cell r="F156" t="str">
            <v>ARG19830418</v>
          </cell>
          <cell r="H156">
            <v>0</v>
          </cell>
          <cell r="J156" t="str">
            <v>Team Saxo Bank</v>
          </cell>
        </row>
        <row r="157">
          <cell r="B157">
            <v>36</v>
          </cell>
          <cell r="C157" t="str">
            <v>Lund Anders </v>
          </cell>
          <cell r="D157">
            <v>0</v>
          </cell>
          <cell r="F157" t="str">
            <v>DEN19850214</v>
          </cell>
          <cell r="H157">
            <v>0</v>
          </cell>
          <cell r="J157" t="str">
            <v>Team Saxo Bank</v>
          </cell>
        </row>
        <row r="158">
          <cell r="B158">
            <v>37</v>
          </cell>
          <cell r="C158" t="str">
            <v>Majka Rafal</v>
          </cell>
          <cell r="D158">
            <v>0</v>
          </cell>
          <cell r="F158" t="str">
            <v>POL19890912</v>
          </cell>
          <cell r="H158">
            <v>0</v>
          </cell>
          <cell r="J158" t="str">
            <v>Team Saxo Bank</v>
          </cell>
        </row>
        <row r="159">
          <cell r="B159">
            <v>38</v>
          </cell>
          <cell r="C159" t="str">
            <v>Tanner David </v>
          </cell>
          <cell r="D159">
            <v>0</v>
          </cell>
          <cell r="F159" t="str">
            <v>AUS19840930</v>
          </cell>
          <cell r="H159">
            <v>0</v>
          </cell>
          <cell r="J159" t="str">
            <v>Team Saxo Bank</v>
          </cell>
        </row>
        <row r="164">
          <cell r="C164" t="str">
            <v>Tanner David </v>
          </cell>
          <cell r="D164">
            <v>0</v>
          </cell>
          <cell r="F164" t="str">
            <v>AUS19840930</v>
          </cell>
          <cell r="H164">
            <v>0</v>
          </cell>
          <cell r="J164" t="str">
            <v>Team Saxo Bank</v>
          </cell>
        </row>
        <row r="171">
          <cell r="F171" t="str">
            <v>Cod UCI</v>
          </cell>
          <cell r="J171" t="str">
            <v>Tel</v>
          </cell>
        </row>
        <row r="172">
          <cell r="D172" t="str">
            <v>Nicholas Gates</v>
          </cell>
          <cell r="F172" t="str">
            <v>AUS19720310</v>
          </cell>
          <cell r="K172" t="str">
            <v>+33 640628682</v>
          </cell>
        </row>
        <row r="175">
          <cell r="F175">
            <v>8</v>
          </cell>
        </row>
        <row r="178">
          <cell r="D178" t="str">
            <v>AST</v>
          </cell>
          <cell r="F178" t="str">
            <v> Astana Pro Team</v>
          </cell>
          <cell r="K178" t="str">
            <v>KAZ</v>
          </cell>
        </row>
        <row r="179">
          <cell r="D179" t="e">
            <v>#N/A</v>
          </cell>
          <cell r="F179" t="e">
            <v>#N/A</v>
          </cell>
          <cell r="K179" t="e">
            <v>#N/A</v>
          </cell>
        </row>
        <row r="188">
          <cell r="B188" t="str">
            <v>Dorsale</v>
          </cell>
          <cell r="D188" t="str">
            <v>Prenom</v>
          </cell>
          <cell r="F188" t="str">
            <v>Code UCI</v>
          </cell>
          <cell r="H188" t="str">
            <v>Licence</v>
          </cell>
          <cell r="J188" t="str">
            <v>de la Fedération</v>
          </cell>
        </row>
        <row r="189">
          <cell r="B189" t="str">
            <v>N°</v>
          </cell>
          <cell r="D189" t="str">
            <v>Nome    </v>
          </cell>
          <cell r="F189" t="str">
            <v>Codice UCI</v>
          </cell>
          <cell r="H189" t="str">
            <v>Tessera numero</v>
          </cell>
          <cell r="J189" t="str">
            <v>della Federazione</v>
          </cell>
        </row>
        <row r="191">
          <cell r="B191">
            <v>41</v>
          </cell>
          <cell r="C191" t="str">
            <v>Gavazzi Francesco</v>
          </cell>
          <cell r="D191">
            <v>0</v>
          </cell>
          <cell r="F191" t="str">
            <v>ITA19840801</v>
          </cell>
          <cell r="H191">
            <v>0</v>
          </cell>
          <cell r="J191" t="str">
            <v> Astana Pro Team</v>
          </cell>
        </row>
        <row r="192">
          <cell r="B192">
            <v>42</v>
          </cell>
          <cell r="C192" t="str">
            <v>Gasparotto Enrico</v>
          </cell>
          <cell r="D192">
            <v>0</v>
          </cell>
          <cell r="F192" t="str">
            <v>ITA19820322</v>
          </cell>
          <cell r="H192">
            <v>0</v>
          </cell>
          <cell r="J192" t="str">
            <v> Astana Pro Team</v>
          </cell>
        </row>
        <row r="193">
          <cell r="B193">
            <v>43</v>
          </cell>
          <cell r="C193" t="str">
            <v>Ponzi Simone</v>
          </cell>
          <cell r="D193">
            <v>0</v>
          </cell>
          <cell r="F193" t="str">
            <v>ITA19870117</v>
          </cell>
          <cell r="H193">
            <v>0</v>
          </cell>
          <cell r="J193" t="str">
            <v> Astana Pro Team</v>
          </cell>
        </row>
        <row r="194">
          <cell r="B194">
            <v>44</v>
          </cell>
          <cell r="C194" t="str">
            <v>Kiserlovski Robert</v>
          </cell>
          <cell r="D194">
            <v>0</v>
          </cell>
          <cell r="F194" t="str">
            <v>CRO19860809</v>
          </cell>
          <cell r="H194">
            <v>0</v>
          </cell>
          <cell r="J194" t="str">
            <v> Astana Pro Team</v>
          </cell>
        </row>
        <row r="195">
          <cell r="B195">
            <v>45</v>
          </cell>
        </row>
        <row r="196">
          <cell r="B196">
            <v>46</v>
          </cell>
          <cell r="C196" t="str">
            <v>Nepomnyachshiy Yevgeniy</v>
          </cell>
          <cell r="D196">
            <v>0</v>
          </cell>
          <cell r="F196" t="str">
            <v>KAZ19870312</v>
          </cell>
          <cell r="H196">
            <v>0</v>
          </cell>
          <cell r="J196" t="str">
            <v> Astana Pro Team</v>
          </cell>
        </row>
        <row r="197">
          <cell r="B197">
            <v>47</v>
          </cell>
          <cell r="C197" t="str">
            <v>Tiralongo Paolo</v>
          </cell>
          <cell r="D197">
            <v>0</v>
          </cell>
          <cell r="F197" t="str">
            <v>ITA19770708</v>
          </cell>
          <cell r="H197">
            <v>0</v>
          </cell>
          <cell r="J197" t="str">
            <v> Astana Pro Team</v>
          </cell>
        </row>
        <row r="198">
          <cell r="B198">
            <v>48</v>
          </cell>
          <cell r="C198" t="str">
            <v>Renev Sergey</v>
          </cell>
          <cell r="D198">
            <v>0</v>
          </cell>
          <cell r="F198" t="str">
            <v>KAZ19850203</v>
          </cell>
          <cell r="H198">
            <v>0</v>
          </cell>
          <cell r="J198" t="str">
            <v> Astana Pro Team</v>
          </cell>
        </row>
        <row r="203">
          <cell r="C203" t="str">
            <v>Brajkovic Janez</v>
          </cell>
          <cell r="D203">
            <v>0</v>
          </cell>
          <cell r="F203" t="str">
            <v>SLO19831218</v>
          </cell>
          <cell r="H203">
            <v>0</v>
          </cell>
          <cell r="J203" t="str">
            <v> Astana Pro Team</v>
          </cell>
        </row>
        <row r="204">
          <cell r="C204" t="str">
            <v>Seeldraeyers Kevin</v>
          </cell>
          <cell r="D204">
            <v>0</v>
          </cell>
          <cell r="F204" t="str">
            <v>BEL19860912</v>
          </cell>
          <cell r="H204">
            <v>0</v>
          </cell>
          <cell r="J204" t="str">
            <v> Astana Pro Team</v>
          </cell>
        </row>
        <row r="210">
          <cell r="F210" t="str">
            <v>Cod UCI</v>
          </cell>
          <cell r="J210" t="str">
            <v>Tel</v>
          </cell>
        </row>
        <row r="211">
          <cell r="D211" t="str">
            <v>Giuseppe Martinelli</v>
          </cell>
          <cell r="F211" t="str">
            <v>ITA19550311</v>
          </cell>
          <cell r="K211" t="str">
            <v>+39 3347254163</v>
          </cell>
        </row>
        <row r="214">
          <cell r="F214">
            <v>8</v>
          </cell>
        </row>
        <row r="217">
          <cell r="D217" t="str">
            <v>OPQ</v>
          </cell>
          <cell r="F217" t="str">
            <v>Omega Pharma - Quick Step</v>
          </cell>
          <cell r="K217" t="str">
            <v>BEL</v>
          </cell>
        </row>
        <row r="227">
          <cell r="B227" t="str">
            <v>Dorsale</v>
          </cell>
          <cell r="D227" t="str">
            <v>Prenom</v>
          </cell>
          <cell r="F227" t="str">
            <v>Code UCI</v>
          </cell>
          <cell r="H227" t="str">
            <v>Licence</v>
          </cell>
          <cell r="J227" t="str">
            <v>de la Fedération</v>
          </cell>
        </row>
        <row r="228">
          <cell r="B228" t="str">
            <v>N°</v>
          </cell>
          <cell r="D228" t="str">
            <v>Nome    </v>
          </cell>
          <cell r="F228" t="str">
            <v>Codice UCI</v>
          </cell>
          <cell r="H228" t="str">
            <v>Tessera numero</v>
          </cell>
          <cell r="J228" t="str">
            <v>della Federazione</v>
          </cell>
        </row>
        <row r="230">
          <cell r="B230">
            <v>51</v>
          </cell>
          <cell r="C230" t="str">
            <v>Pineau Jerome</v>
          </cell>
          <cell r="D230">
            <v>0</v>
          </cell>
          <cell r="F230" t="str">
            <v>FRA19800102</v>
          </cell>
          <cell r="H230">
            <v>0</v>
          </cell>
          <cell r="J230" t="str">
            <v>Omega Pharma - Quick Step</v>
          </cell>
        </row>
        <row r="231">
          <cell r="B231">
            <v>52</v>
          </cell>
          <cell r="C231" t="str">
            <v>Bandiera Marco</v>
          </cell>
          <cell r="D231">
            <v>0</v>
          </cell>
          <cell r="F231" t="str">
            <v>ITA19840612</v>
          </cell>
          <cell r="H231">
            <v>0</v>
          </cell>
          <cell r="J231" t="str">
            <v>Omega Pharma - Quick Step</v>
          </cell>
        </row>
        <row r="232">
          <cell r="B232">
            <v>53</v>
          </cell>
          <cell r="C232" t="str">
            <v>Brammeier Matt</v>
          </cell>
          <cell r="D232">
            <v>0</v>
          </cell>
          <cell r="F232" t="str">
            <v>IRL19850607</v>
          </cell>
          <cell r="H232">
            <v>0</v>
          </cell>
          <cell r="J232" t="str">
            <v>Omega Pharma - Quick Step</v>
          </cell>
        </row>
        <row r="233">
          <cell r="B233">
            <v>54</v>
          </cell>
          <cell r="C233" t="str">
            <v>De Weert Kevin</v>
          </cell>
          <cell r="D233">
            <v>0</v>
          </cell>
          <cell r="F233" t="str">
            <v>BEL19820527</v>
          </cell>
          <cell r="H233">
            <v>0</v>
          </cell>
          <cell r="J233" t="str">
            <v>Omega Pharma - Quick Step</v>
          </cell>
        </row>
        <row r="234">
          <cell r="B234">
            <v>55</v>
          </cell>
          <cell r="C234" t="str">
            <v>Fenn Andrew</v>
          </cell>
          <cell r="D234">
            <v>0</v>
          </cell>
          <cell r="F234" t="str">
            <v>GBR19900701</v>
          </cell>
          <cell r="H234">
            <v>0</v>
          </cell>
          <cell r="J234" t="str">
            <v>Omega Pharma - Quick Step</v>
          </cell>
        </row>
        <row r="235">
          <cell r="B235">
            <v>56</v>
          </cell>
          <cell r="C235" t="str">
            <v>Golas Michal</v>
          </cell>
          <cell r="D235">
            <v>0</v>
          </cell>
          <cell r="F235" t="str">
            <v>POL19840429</v>
          </cell>
          <cell r="H235">
            <v>0</v>
          </cell>
          <cell r="J235" t="str">
            <v>Omega Pharma - Quick Step</v>
          </cell>
        </row>
        <row r="236">
          <cell r="B236">
            <v>57</v>
          </cell>
          <cell r="C236" t="str">
            <v>Vandewalle Kristof</v>
          </cell>
          <cell r="D236">
            <v>0</v>
          </cell>
          <cell r="F236" t="str">
            <v>BEL19850405</v>
          </cell>
          <cell r="H236">
            <v>0</v>
          </cell>
          <cell r="J236" t="str">
            <v>Omega Pharma - Quick Step</v>
          </cell>
        </row>
        <row r="237">
          <cell r="B237">
            <v>58</v>
          </cell>
          <cell r="C237" t="str">
            <v>Vermote Julien</v>
          </cell>
          <cell r="D237">
            <v>0</v>
          </cell>
          <cell r="F237" t="str">
            <v>BEL19890726</v>
          </cell>
          <cell r="H237">
            <v>0</v>
          </cell>
          <cell r="J237" t="str">
            <v>Omega Pharma - Quick Step</v>
          </cell>
        </row>
        <row r="249">
          <cell r="F249" t="str">
            <v>Cod UCI</v>
          </cell>
          <cell r="J249" t="str">
            <v>Tel</v>
          </cell>
        </row>
        <row r="250">
          <cell r="D250" t="str">
            <v>Davide Bramati</v>
          </cell>
          <cell r="F250" t="str">
            <v>ITA19680628</v>
          </cell>
          <cell r="K250" t="str">
            <v>+393358472386</v>
          </cell>
        </row>
        <row r="253">
          <cell r="F253">
            <v>8</v>
          </cell>
        </row>
        <row r="256">
          <cell r="D256" t="str">
            <v>KAT</v>
          </cell>
          <cell r="F256" t="str">
            <v>Katusha Team</v>
          </cell>
          <cell r="K256" t="str">
            <v>RUS</v>
          </cell>
        </row>
        <row r="266">
          <cell r="B266" t="str">
            <v>Dorsale</v>
          </cell>
          <cell r="D266" t="str">
            <v>Prenom</v>
          </cell>
          <cell r="F266" t="str">
            <v>Code UCI</v>
          </cell>
          <cell r="H266" t="str">
            <v>Licence</v>
          </cell>
          <cell r="J266" t="str">
            <v>de la Fedération</v>
          </cell>
        </row>
        <row r="267">
          <cell r="B267" t="str">
            <v>N°</v>
          </cell>
          <cell r="D267" t="str">
            <v>Nome    </v>
          </cell>
          <cell r="F267" t="str">
            <v>Codice UCI</v>
          </cell>
          <cell r="H267" t="str">
            <v>Tessera numero</v>
          </cell>
          <cell r="J267" t="str">
            <v>della Federazione</v>
          </cell>
        </row>
        <row r="269">
          <cell r="B269">
            <v>61</v>
          </cell>
          <cell r="C269" t="str">
            <v>Brutt Pavel</v>
          </cell>
          <cell r="D269">
            <v>0</v>
          </cell>
          <cell r="F269" t="str">
            <v>RUS19820129</v>
          </cell>
          <cell r="H269">
            <v>0</v>
          </cell>
          <cell r="J269" t="str">
            <v>Katusha Team</v>
          </cell>
        </row>
        <row r="270">
          <cell r="B270">
            <v>62</v>
          </cell>
          <cell r="C270" t="str">
            <v>Belkov Maxim</v>
          </cell>
          <cell r="D270">
            <v>0</v>
          </cell>
          <cell r="F270" t="str">
            <v>RUS19850109</v>
          </cell>
          <cell r="H270">
            <v>0</v>
          </cell>
          <cell r="J270" t="str">
            <v>Katusha Team</v>
          </cell>
        </row>
        <row r="271">
          <cell r="B271">
            <v>63</v>
          </cell>
          <cell r="C271" t="str">
            <v>Caruso Giampaolo</v>
          </cell>
          <cell r="D271">
            <v>0</v>
          </cell>
          <cell r="F271" t="str">
            <v>ITA19800815</v>
          </cell>
          <cell r="H271">
            <v>0</v>
          </cell>
          <cell r="J271" t="str">
            <v>Katusha Team</v>
          </cell>
        </row>
        <row r="272">
          <cell r="B272">
            <v>64</v>
          </cell>
          <cell r="C272" t="str">
            <v>Horrach Rippoll Joan</v>
          </cell>
          <cell r="D272">
            <v>0</v>
          </cell>
          <cell r="F272" t="str">
            <v>ESP19740327</v>
          </cell>
          <cell r="H272">
            <v>0</v>
          </cell>
          <cell r="J272" t="str">
            <v>Katusha Team</v>
          </cell>
        </row>
        <row r="273">
          <cell r="B273">
            <v>65</v>
          </cell>
          <cell r="C273" t="str">
            <v>Ignatenko Petr</v>
          </cell>
          <cell r="D273">
            <v>0</v>
          </cell>
          <cell r="F273" t="str">
            <v>RUS19870927</v>
          </cell>
          <cell r="H273">
            <v>0</v>
          </cell>
          <cell r="J273" t="str">
            <v>Katusha Team</v>
          </cell>
        </row>
        <row r="274">
          <cell r="B274">
            <v>66</v>
          </cell>
          <cell r="C274" t="str">
            <v>Kritskiy Timofey</v>
          </cell>
          <cell r="D274">
            <v>0</v>
          </cell>
          <cell r="F274" t="str">
            <v>RUS19870124</v>
          </cell>
          <cell r="H274">
            <v>0</v>
          </cell>
          <cell r="J274" t="str">
            <v>Katusha Team</v>
          </cell>
        </row>
        <row r="275">
          <cell r="B275">
            <v>67</v>
          </cell>
          <cell r="C275" t="str">
            <v>Losada Alguacil Alberto</v>
          </cell>
          <cell r="D275">
            <v>0</v>
          </cell>
          <cell r="F275" t="str">
            <v>ESP19820228</v>
          </cell>
          <cell r="H275">
            <v>0</v>
          </cell>
          <cell r="J275" t="str">
            <v>Katusha Team</v>
          </cell>
        </row>
        <row r="276">
          <cell r="B276">
            <v>68</v>
          </cell>
          <cell r="C276" t="str">
            <v>Vicioso Arcos Angel</v>
          </cell>
          <cell r="D276">
            <v>0</v>
          </cell>
          <cell r="F276" t="str">
            <v>ESP19770413</v>
          </cell>
          <cell r="H276">
            <v>0</v>
          </cell>
          <cell r="J276" t="str">
            <v>Katusha Team</v>
          </cell>
        </row>
        <row r="281">
          <cell r="C281" t="str">
            <v>Florencio Cabre Xavier</v>
          </cell>
          <cell r="D281">
            <v>0</v>
          </cell>
          <cell r="F281" t="str">
            <v>ESP19791226</v>
          </cell>
          <cell r="H281">
            <v>0</v>
          </cell>
          <cell r="J281" t="str">
            <v>Katusha Team</v>
          </cell>
        </row>
        <row r="282">
          <cell r="C282" t="str">
            <v>Porsev Alexander</v>
          </cell>
          <cell r="D282">
            <v>0</v>
          </cell>
          <cell r="F282" t="str">
            <v>RUS19860121</v>
          </cell>
          <cell r="H282">
            <v>0</v>
          </cell>
          <cell r="J282" t="str">
            <v>Katusha Team</v>
          </cell>
        </row>
        <row r="288">
          <cell r="F288" t="str">
            <v>Cod UCI</v>
          </cell>
          <cell r="J288" t="str">
            <v>Tel</v>
          </cell>
        </row>
        <row r="289">
          <cell r="D289" t="str">
            <v>Claudio Cozzi</v>
          </cell>
          <cell r="F289" t="str">
            <v>ITA19661114</v>
          </cell>
          <cell r="K289" t="str">
            <v>+39 3498582601</v>
          </cell>
        </row>
        <row r="292">
          <cell r="F292">
            <v>8</v>
          </cell>
        </row>
        <row r="295">
          <cell r="D295" t="str">
            <v>FDJ</v>
          </cell>
          <cell r="F295" t="str">
            <v>FDJ - BIG MAT</v>
          </cell>
          <cell r="K295" t="str">
            <v>FRA</v>
          </cell>
        </row>
        <row r="305">
          <cell r="B305" t="str">
            <v>Dorsale</v>
          </cell>
          <cell r="D305" t="str">
            <v>Prenom</v>
          </cell>
          <cell r="F305" t="str">
            <v>Code UCI</v>
          </cell>
          <cell r="H305" t="str">
            <v>Licence</v>
          </cell>
          <cell r="J305" t="str">
            <v>de la Fedération</v>
          </cell>
        </row>
        <row r="306">
          <cell r="B306" t="str">
            <v>N°</v>
          </cell>
          <cell r="D306" t="str">
            <v>Nome    </v>
          </cell>
          <cell r="F306" t="str">
            <v>Codice UCI</v>
          </cell>
          <cell r="H306" t="str">
            <v>Tessera numero</v>
          </cell>
          <cell r="J306" t="str">
            <v>della Federazione</v>
          </cell>
        </row>
        <row r="308">
          <cell r="B308">
            <v>71</v>
          </cell>
          <cell r="C308" t="str">
            <v>Offredo Yoann</v>
          </cell>
          <cell r="D308">
            <v>0</v>
          </cell>
          <cell r="F308" t="str">
            <v>FRA19861112</v>
          </cell>
          <cell r="H308">
            <v>0</v>
          </cell>
          <cell r="J308" t="str">
            <v>FDJ - BIG MAT</v>
          </cell>
        </row>
        <row r="309">
          <cell r="B309">
            <v>72</v>
          </cell>
          <cell r="C309" t="str">
            <v>Delage Mickael</v>
          </cell>
          <cell r="D309">
            <v>0</v>
          </cell>
          <cell r="F309" t="str">
            <v>FRA19850806</v>
          </cell>
          <cell r="H309">
            <v>0</v>
          </cell>
          <cell r="J309" t="str">
            <v>FDJ - BIG MAT</v>
          </cell>
        </row>
        <row r="310">
          <cell r="B310">
            <v>73</v>
          </cell>
          <cell r="C310" t="str">
            <v>Demare Arnaud</v>
          </cell>
          <cell r="D310">
            <v>0</v>
          </cell>
          <cell r="F310" t="str">
            <v>FRA19910826</v>
          </cell>
          <cell r="H310">
            <v>0</v>
          </cell>
          <cell r="J310" t="str">
            <v>FDJ - BIG MAT</v>
          </cell>
        </row>
        <row r="311">
          <cell r="B311">
            <v>74</v>
          </cell>
          <cell r="C311" t="str">
            <v>Courteille Arnaud</v>
          </cell>
          <cell r="D311">
            <v>0</v>
          </cell>
          <cell r="F311" t="str">
            <v>FRA19890313</v>
          </cell>
          <cell r="H311">
            <v>0</v>
          </cell>
          <cell r="J311" t="str">
            <v>FDJ - BIG MAT</v>
          </cell>
        </row>
        <row r="312">
          <cell r="B312">
            <v>75</v>
          </cell>
          <cell r="C312" t="str">
            <v>Geslin Anthony</v>
          </cell>
          <cell r="D312">
            <v>0</v>
          </cell>
          <cell r="F312" t="str">
            <v>FRA19800609</v>
          </cell>
          <cell r="H312">
            <v>0</v>
          </cell>
          <cell r="J312" t="str">
            <v>FDJ - BIG MAT</v>
          </cell>
        </row>
        <row r="313">
          <cell r="B313">
            <v>76</v>
          </cell>
          <cell r="C313" t="str">
            <v>Hutarovich Yauheni</v>
          </cell>
          <cell r="D313">
            <v>0</v>
          </cell>
          <cell r="F313" t="str">
            <v>BLR19831129</v>
          </cell>
          <cell r="H313">
            <v>0</v>
          </cell>
          <cell r="J313" t="str">
            <v>FDJ - BIG MAT</v>
          </cell>
        </row>
        <row r="314">
          <cell r="B314">
            <v>77</v>
          </cell>
          <cell r="C314" t="str">
            <v>Soupe Geoffrey</v>
          </cell>
          <cell r="D314">
            <v>0</v>
          </cell>
          <cell r="F314" t="str">
            <v>FRA19880322</v>
          </cell>
          <cell r="J314" t="str">
            <v>FDJ - BIG MAT</v>
          </cell>
        </row>
        <row r="315">
          <cell r="B315">
            <v>78</v>
          </cell>
        </row>
        <row r="327">
          <cell r="F327" t="str">
            <v>Cod UCI</v>
          </cell>
          <cell r="J327" t="str">
            <v>Tel</v>
          </cell>
        </row>
        <row r="328">
          <cell r="D328" t="str">
            <v>Franch Pineau</v>
          </cell>
          <cell r="F328" t="str">
            <v>FRA19630327</v>
          </cell>
          <cell r="K328" t="str">
            <v>+33 0607311811</v>
          </cell>
        </row>
        <row r="331">
          <cell r="F331">
            <v>8</v>
          </cell>
        </row>
        <row r="334">
          <cell r="D334" t="str">
            <v>EUC</v>
          </cell>
          <cell r="F334" t="str">
            <v>Team Europcar</v>
          </cell>
          <cell r="K334" t="str">
            <v>FRA</v>
          </cell>
        </row>
        <row r="344">
          <cell r="B344" t="str">
            <v>Dorsale</v>
          </cell>
          <cell r="D344" t="str">
            <v>Prenom</v>
          </cell>
          <cell r="F344" t="str">
            <v>Code UCI</v>
          </cell>
          <cell r="H344" t="str">
            <v>Licence</v>
          </cell>
          <cell r="J344" t="str">
            <v>de la Fedération</v>
          </cell>
        </row>
        <row r="345">
          <cell r="B345" t="str">
            <v>N°</v>
          </cell>
          <cell r="D345" t="str">
            <v>Nome    </v>
          </cell>
          <cell r="F345" t="str">
            <v>Codice UCI</v>
          </cell>
          <cell r="H345" t="str">
            <v>Tessera numero</v>
          </cell>
          <cell r="J345" t="str">
            <v>della Federazione</v>
          </cell>
        </row>
        <row r="347">
          <cell r="B347">
            <v>81</v>
          </cell>
          <cell r="C347" t="str">
            <v>Bernaudeau Giovanni</v>
          </cell>
          <cell r="D347">
            <v>0</v>
          </cell>
          <cell r="F347" t="str">
            <v>FRA19830825</v>
          </cell>
          <cell r="H347">
            <v>0</v>
          </cell>
          <cell r="J347" t="str">
            <v>Team Europcar</v>
          </cell>
        </row>
        <row r="348">
          <cell r="B348">
            <v>82</v>
          </cell>
          <cell r="C348" t="str">
            <v>Haddou Said</v>
          </cell>
          <cell r="D348">
            <v>0</v>
          </cell>
          <cell r="F348" t="str">
            <v>FRA19821123</v>
          </cell>
          <cell r="H348">
            <v>0</v>
          </cell>
          <cell r="J348" t="str">
            <v>Team Europcar</v>
          </cell>
        </row>
        <row r="349">
          <cell r="B349">
            <v>83</v>
          </cell>
          <cell r="C349" t="str">
            <v>Hurel Tony</v>
          </cell>
          <cell r="D349">
            <v>0</v>
          </cell>
          <cell r="F349" t="str">
            <v>FRA19871101</v>
          </cell>
          <cell r="H349">
            <v>0</v>
          </cell>
          <cell r="J349" t="str">
            <v>Team Europcar</v>
          </cell>
        </row>
        <row r="350">
          <cell r="B350">
            <v>84</v>
          </cell>
          <cell r="C350" t="str">
            <v>Malacarne Davide</v>
          </cell>
          <cell r="D350">
            <v>0</v>
          </cell>
          <cell r="F350" t="str">
            <v>ITA19870711</v>
          </cell>
          <cell r="H350">
            <v>0</v>
          </cell>
          <cell r="J350" t="str">
            <v>Team Europcar</v>
          </cell>
        </row>
        <row r="351">
          <cell r="B351">
            <v>85</v>
          </cell>
          <cell r="C351" t="str">
            <v>Quemeneur Perrig</v>
          </cell>
          <cell r="D351">
            <v>0</v>
          </cell>
          <cell r="F351" t="str">
            <v>FRA19840426</v>
          </cell>
          <cell r="H351">
            <v>0</v>
          </cell>
          <cell r="J351" t="str">
            <v>Team Europcar</v>
          </cell>
        </row>
        <row r="352">
          <cell r="B352">
            <v>86</v>
          </cell>
          <cell r="C352" t="str">
            <v>Reza Kevin</v>
          </cell>
          <cell r="D352">
            <v>0</v>
          </cell>
          <cell r="F352" t="str">
            <v>FRA19880518</v>
          </cell>
          <cell r="H352">
            <v>0</v>
          </cell>
          <cell r="J352" t="str">
            <v>Team Europcar</v>
          </cell>
        </row>
        <row r="353">
          <cell r="B353">
            <v>87</v>
          </cell>
          <cell r="C353" t="str">
            <v>Thurau Bjorn</v>
          </cell>
          <cell r="F353" t="str">
            <v>GER19880723</v>
          </cell>
          <cell r="J353" t="str">
            <v>Team Europcar</v>
          </cell>
        </row>
        <row r="354">
          <cell r="B354">
            <v>88</v>
          </cell>
          <cell r="C354" t="str">
            <v>Tulik Angelo</v>
          </cell>
          <cell r="F354" t="str">
            <v>FRA19901202</v>
          </cell>
          <cell r="J354" t="str">
            <v>Team Europcar</v>
          </cell>
        </row>
        <row r="359">
          <cell r="C359" t="str">
            <v>Bouyer Franck</v>
          </cell>
          <cell r="D359">
            <v>0</v>
          </cell>
          <cell r="F359" t="str">
            <v>FRA19740317</v>
          </cell>
          <cell r="H359">
            <v>0</v>
          </cell>
          <cell r="J359" t="str">
            <v>Team Europcar</v>
          </cell>
        </row>
        <row r="360">
          <cell r="C360" t="str">
            <v>Kern Christophe</v>
          </cell>
          <cell r="D360">
            <v>0</v>
          </cell>
          <cell r="F360" t="str">
            <v>FRA19810118</v>
          </cell>
          <cell r="H360">
            <v>0</v>
          </cell>
          <cell r="J360" t="str">
            <v>Cofidis, Le Credit En Ligne</v>
          </cell>
        </row>
        <row r="366">
          <cell r="F366" t="str">
            <v>Cod UCI</v>
          </cell>
          <cell r="J366" t="str">
            <v>Tel</v>
          </cell>
        </row>
        <row r="367">
          <cell r="D367" t="str">
            <v>Ismael Mottier</v>
          </cell>
          <cell r="F367" t="str">
            <v>FRA19731005</v>
          </cell>
          <cell r="K367" t="str">
            <v>+33 64407135</v>
          </cell>
        </row>
        <row r="370">
          <cell r="F370">
            <v>8</v>
          </cell>
        </row>
        <row r="373">
          <cell r="D373" t="str">
            <v>ASA</v>
          </cell>
          <cell r="F373" t="str">
            <v>Acqua &amp; Sapone </v>
          </cell>
          <cell r="K373" t="str">
            <v>ITA</v>
          </cell>
        </row>
        <row r="383">
          <cell r="B383" t="str">
            <v>Dorsale</v>
          </cell>
          <cell r="D383" t="str">
            <v>Prenom</v>
          </cell>
          <cell r="F383" t="str">
            <v>Code UCI</v>
          </cell>
          <cell r="H383" t="str">
            <v>Licence</v>
          </cell>
          <cell r="J383" t="str">
            <v>de la Fedération</v>
          </cell>
        </row>
        <row r="384">
          <cell r="B384" t="str">
            <v>N°</v>
          </cell>
          <cell r="D384" t="str">
            <v>Nome    </v>
          </cell>
          <cell r="F384" t="str">
            <v>Codice UCI</v>
          </cell>
          <cell r="H384" t="str">
            <v>Tessera numero</v>
          </cell>
          <cell r="J384" t="str">
            <v>della Federazione</v>
          </cell>
        </row>
        <row r="386">
          <cell r="B386">
            <v>91</v>
          </cell>
          <cell r="C386" t="str">
            <v>Ginanni Francesco</v>
          </cell>
          <cell r="D386">
            <v>0</v>
          </cell>
          <cell r="F386" t="str">
            <v>ITA19851006</v>
          </cell>
          <cell r="H386">
            <v>0</v>
          </cell>
          <cell r="J386" t="str">
            <v>Acqua &amp; Sapone </v>
          </cell>
        </row>
        <row r="387">
          <cell r="B387">
            <v>92</v>
          </cell>
          <cell r="C387" t="str">
            <v>Taborre Fabio</v>
          </cell>
          <cell r="D387">
            <v>0</v>
          </cell>
          <cell r="F387" t="str">
            <v>ITA19850605</v>
          </cell>
          <cell r="H387">
            <v>0</v>
          </cell>
          <cell r="J387" t="str">
            <v>Acqua &amp; Sapone </v>
          </cell>
        </row>
        <row r="388">
          <cell r="B388">
            <v>93</v>
          </cell>
          <cell r="C388" t="str">
            <v>Ciavatta Paolo</v>
          </cell>
          <cell r="D388">
            <v>0</v>
          </cell>
          <cell r="F388" t="str">
            <v>ITA19841106</v>
          </cell>
          <cell r="H388">
            <v>0</v>
          </cell>
          <cell r="J388" t="str">
            <v>Acqua &amp; Sapone </v>
          </cell>
        </row>
        <row r="389">
          <cell r="B389">
            <v>94</v>
          </cell>
          <cell r="C389" t="str">
            <v>Codol Massimo</v>
          </cell>
          <cell r="D389">
            <v>0</v>
          </cell>
          <cell r="F389" t="str">
            <v>ITA19730227</v>
          </cell>
          <cell r="H389">
            <v>0</v>
          </cell>
          <cell r="J389" t="str">
            <v>Acqua &amp; Sapone </v>
          </cell>
        </row>
        <row r="390">
          <cell r="B390">
            <v>95</v>
          </cell>
          <cell r="C390" t="str">
            <v>Corioni Claudio</v>
          </cell>
          <cell r="D390">
            <v>0</v>
          </cell>
          <cell r="F390" t="str">
            <v>ITA19821226</v>
          </cell>
          <cell r="H390">
            <v>0</v>
          </cell>
          <cell r="J390" t="str">
            <v>Acqua &amp; Sapone </v>
          </cell>
        </row>
        <row r="391">
          <cell r="B391">
            <v>96</v>
          </cell>
          <cell r="C391" t="str">
            <v>Garzelli Stefano</v>
          </cell>
          <cell r="D391">
            <v>0</v>
          </cell>
          <cell r="F391" t="str">
            <v>ITA19730716</v>
          </cell>
          <cell r="H391">
            <v>0</v>
          </cell>
          <cell r="J391" t="str">
            <v>Acqua &amp; Sapone </v>
          </cell>
        </row>
        <row r="392">
          <cell r="B392">
            <v>97</v>
          </cell>
          <cell r="C392" t="str">
            <v>Miholjevic Vladimir</v>
          </cell>
          <cell r="D392">
            <v>0</v>
          </cell>
          <cell r="F392" t="str">
            <v>CRO19740118</v>
          </cell>
          <cell r="H392">
            <v>0</v>
          </cell>
          <cell r="J392" t="str">
            <v>Acqua &amp; Sapone </v>
          </cell>
        </row>
        <row r="393">
          <cell r="B393">
            <v>98</v>
          </cell>
          <cell r="C393" t="str">
            <v>Reda Francesco</v>
          </cell>
          <cell r="D393">
            <v>0</v>
          </cell>
          <cell r="F393" t="str">
            <v>ITA19821119</v>
          </cell>
          <cell r="H393">
            <v>0</v>
          </cell>
          <cell r="J393" t="str">
            <v>Acqua &amp; Sapone </v>
          </cell>
        </row>
        <row r="405">
          <cell r="F405" t="str">
            <v>Cod UCI</v>
          </cell>
          <cell r="J405" t="str">
            <v>Tel</v>
          </cell>
        </row>
        <row r="406">
          <cell r="D406" t="str">
            <v>Franco Gini</v>
          </cell>
          <cell r="F406" t="str">
            <v>ITA19520229</v>
          </cell>
          <cell r="K406" t="str">
            <v>+39 3488244160</v>
          </cell>
        </row>
        <row r="409">
          <cell r="F409">
            <v>8</v>
          </cell>
        </row>
        <row r="412">
          <cell r="D412" t="str">
            <v>AND</v>
          </cell>
          <cell r="F412" t="str">
            <v>Androni Giocattoli  </v>
          </cell>
          <cell r="K412" t="str">
            <v>ITA</v>
          </cell>
        </row>
        <row r="422">
          <cell r="B422" t="str">
            <v>Dorsale</v>
          </cell>
          <cell r="D422" t="str">
            <v>Prenom</v>
          </cell>
          <cell r="F422" t="str">
            <v>Code UCI</v>
          </cell>
          <cell r="H422" t="str">
            <v>Licence</v>
          </cell>
          <cell r="J422" t="str">
            <v>de la Fedération</v>
          </cell>
        </row>
        <row r="423">
          <cell r="B423" t="str">
            <v>N°</v>
          </cell>
          <cell r="D423" t="str">
            <v>Nome    </v>
          </cell>
          <cell r="F423" t="str">
            <v>Codice UCI</v>
          </cell>
          <cell r="H423" t="str">
            <v>Tessera numero</v>
          </cell>
          <cell r="J423" t="str">
            <v>della Federazione</v>
          </cell>
        </row>
        <row r="425">
          <cell r="B425">
            <v>101</v>
          </cell>
          <cell r="C425" t="str">
            <v>Rubiano Chavez Miguel Angel</v>
          </cell>
          <cell r="F425" t="str">
            <v>COL19841003</v>
          </cell>
          <cell r="J425" t="str">
            <v>Androni Giocattoli  </v>
          </cell>
        </row>
        <row r="426">
          <cell r="B426">
            <v>102</v>
          </cell>
          <cell r="C426" t="str">
            <v>Moreno Allue Francisco Javier</v>
          </cell>
          <cell r="F426" t="str">
            <v>ESP19890410</v>
          </cell>
          <cell r="J426" t="str">
            <v>Androni Giocattoli  </v>
          </cell>
        </row>
        <row r="427">
          <cell r="B427">
            <v>103</v>
          </cell>
          <cell r="C427" t="str">
            <v>De Marchi Alessandro</v>
          </cell>
          <cell r="F427" t="str">
            <v>ITA19860519</v>
          </cell>
          <cell r="J427" t="str">
            <v>Androni Giocattoli  </v>
          </cell>
        </row>
        <row r="428">
          <cell r="B428">
            <v>104</v>
          </cell>
          <cell r="C428" t="str">
            <v>Ermeti Giairo</v>
          </cell>
          <cell r="F428" t="str">
            <v>ITA19810407</v>
          </cell>
          <cell r="J428" t="str">
            <v>Androni Giocattoli  </v>
          </cell>
        </row>
        <row r="429">
          <cell r="B429">
            <v>105</v>
          </cell>
          <cell r="C429" t="str">
            <v>Felline Fabio</v>
          </cell>
          <cell r="F429" t="str">
            <v>ITA19900329</v>
          </cell>
          <cell r="J429" t="str">
            <v>Androni Giocattoli  </v>
          </cell>
        </row>
        <row r="430">
          <cell r="B430">
            <v>106</v>
          </cell>
          <cell r="C430" t="str">
            <v>Santoro Antonio</v>
          </cell>
          <cell r="F430" t="str">
            <v>ITA19890913</v>
          </cell>
          <cell r="J430" t="str">
            <v>Androni Giocattoli  </v>
          </cell>
        </row>
        <row r="431">
          <cell r="B431">
            <v>107</v>
          </cell>
          <cell r="C431" t="str">
            <v>Sella Emanuele</v>
          </cell>
          <cell r="F431" t="str">
            <v>ITA19810109</v>
          </cell>
          <cell r="J431" t="str">
            <v>Androni Giocattoli  </v>
          </cell>
        </row>
        <row r="432">
          <cell r="B432">
            <v>108</v>
          </cell>
          <cell r="C432" t="str">
            <v>Serpa Perez Jose Rodolfo</v>
          </cell>
          <cell r="F432" t="str">
            <v>COL19790417</v>
          </cell>
          <cell r="J432" t="str">
            <v>Androni Giocattoli  </v>
          </cell>
        </row>
        <row r="444">
          <cell r="F444" t="str">
            <v>Cod UCI</v>
          </cell>
          <cell r="J444" t="str">
            <v>Tel</v>
          </cell>
        </row>
        <row r="445">
          <cell r="D445" t="str">
            <v>Ellena Giovanni</v>
          </cell>
          <cell r="F445" t="str">
            <v>ITA19660702</v>
          </cell>
          <cell r="K445" t="str">
            <v>39 3889212356</v>
          </cell>
        </row>
        <row r="448">
          <cell r="F448">
            <v>8</v>
          </cell>
        </row>
        <row r="451">
          <cell r="D451" t="str">
            <v>FAR</v>
          </cell>
          <cell r="F451" t="str">
            <v>Farnese Vini - Selle Italia</v>
          </cell>
          <cell r="K451" t="str">
            <v>IRL</v>
          </cell>
        </row>
        <row r="461">
          <cell r="B461" t="str">
            <v>Dorsale</v>
          </cell>
          <cell r="D461" t="str">
            <v>Prenom</v>
          </cell>
          <cell r="F461" t="str">
            <v>Code UCI</v>
          </cell>
          <cell r="H461" t="str">
            <v>Licence</v>
          </cell>
          <cell r="J461" t="str">
            <v>de la Fedération</v>
          </cell>
        </row>
        <row r="462">
          <cell r="B462" t="str">
            <v>N°</v>
          </cell>
          <cell r="D462" t="str">
            <v>Nome    </v>
          </cell>
          <cell r="F462" t="str">
            <v>Codice UCI</v>
          </cell>
          <cell r="H462" t="str">
            <v>Tessera numero</v>
          </cell>
          <cell r="J462" t="str">
            <v>della Federazione</v>
          </cell>
        </row>
        <row r="464">
          <cell r="B464">
            <v>111</v>
          </cell>
          <cell r="C464" t="str">
            <v>Balloni Alfredo</v>
          </cell>
          <cell r="D464">
            <v>0</v>
          </cell>
          <cell r="F464" t="str">
            <v>ITA19890920</v>
          </cell>
          <cell r="H464">
            <v>0</v>
          </cell>
          <cell r="J464" t="str">
            <v>Farnese Vini - Selle Italia</v>
          </cell>
        </row>
        <row r="465">
          <cell r="B465">
            <v>112</v>
          </cell>
          <cell r="C465" t="str">
            <v>Andriato Rafael</v>
          </cell>
          <cell r="D465">
            <v>0</v>
          </cell>
          <cell r="F465" t="str">
            <v>BRA19871020</v>
          </cell>
          <cell r="H465">
            <v>0</v>
          </cell>
          <cell r="J465" t="str">
            <v>Farnese Vini - Selle Italia</v>
          </cell>
        </row>
        <row r="466">
          <cell r="B466">
            <v>113</v>
          </cell>
          <cell r="C466" t="str">
            <v>Ricci Bitti Davide</v>
          </cell>
          <cell r="D466">
            <v>0</v>
          </cell>
          <cell r="F466" t="str">
            <v>ITA19840212</v>
          </cell>
          <cell r="H466">
            <v>0</v>
          </cell>
          <cell r="J466" t="str">
            <v>Farnese Vini - Selle Italia</v>
          </cell>
        </row>
        <row r="467">
          <cell r="B467">
            <v>114</v>
          </cell>
          <cell r="C467" t="str">
            <v>Failli Francesco</v>
          </cell>
          <cell r="D467">
            <v>0</v>
          </cell>
          <cell r="F467" t="str">
            <v>ITA19831216</v>
          </cell>
          <cell r="H467">
            <v>0</v>
          </cell>
          <cell r="J467" t="str">
            <v>Farnese Vini - Selle Italia</v>
          </cell>
        </row>
        <row r="468">
          <cell r="B468">
            <v>115</v>
          </cell>
          <cell r="C468" t="str">
            <v>Favilli Elia</v>
          </cell>
          <cell r="D468">
            <v>0</v>
          </cell>
          <cell r="F468" t="str">
            <v>ITA19890131</v>
          </cell>
          <cell r="H468">
            <v>0</v>
          </cell>
          <cell r="J468" t="str">
            <v>Farnese Vini - Selle Italia</v>
          </cell>
        </row>
        <row r="469">
          <cell r="B469">
            <v>116</v>
          </cell>
          <cell r="C469" t="str">
            <v>Giordani Leonardo</v>
          </cell>
          <cell r="D469">
            <v>0</v>
          </cell>
          <cell r="F469" t="str">
            <v>ITA19770527</v>
          </cell>
          <cell r="H469">
            <v>0</v>
          </cell>
          <cell r="J469" t="str">
            <v>Farnese Vini - Selle Italia</v>
          </cell>
        </row>
        <row r="470">
          <cell r="B470">
            <v>117</v>
          </cell>
          <cell r="C470" t="str">
            <v>Mazzanti Luca</v>
          </cell>
          <cell r="D470">
            <v>0</v>
          </cell>
          <cell r="F470" t="str">
            <v>ITA19740204</v>
          </cell>
          <cell r="H470">
            <v>0</v>
          </cell>
          <cell r="J470" t="str">
            <v>Farnese Vini - Selle Italia</v>
          </cell>
        </row>
        <row r="471">
          <cell r="B471">
            <v>118</v>
          </cell>
          <cell r="C471" t="str">
            <v>Pozzato Filippo</v>
          </cell>
          <cell r="D471">
            <v>0</v>
          </cell>
          <cell r="F471" t="str">
            <v>ITA19810910</v>
          </cell>
          <cell r="H471">
            <v>0</v>
          </cell>
          <cell r="J471" t="str">
            <v>Farnese Vini - Selle Italia</v>
          </cell>
        </row>
        <row r="483">
          <cell r="F483" t="str">
            <v>Cod UCI</v>
          </cell>
          <cell r="J483" t="str">
            <v>Tel</v>
          </cell>
        </row>
        <row r="484">
          <cell r="D484" t="str">
            <v>Luca Scinto</v>
          </cell>
          <cell r="F484" t="str">
            <v>ITA19680128</v>
          </cell>
          <cell r="K484" t="str">
            <v>+39 3356379158</v>
          </cell>
        </row>
        <row r="487">
          <cell r="F487">
            <v>8</v>
          </cell>
        </row>
        <row r="490">
          <cell r="D490" t="str">
            <v>COL</v>
          </cell>
          <cell r="F490" t="str">
            <v>Colombia - Coldeportes</v>
          </cell>
          <cell r="K490" t="str">
            <v>COL</v>
          </cell>
        </row>
        <row r="500">
          <cell r="B500" t="str">
            <v>Dorsale</v>
          </cell>
          <cell r="D500" t="str">
            <v>Prenom</v>
          </cell>
          <cell r="F500" t="str">
            <v>Code UCI</v>
          </cell>
          <cell r="H500" t="str">
            <v>Licence</v>
          </cell>
          <cell r="J500" t="str">
            <v>de la Fedération</v>
          </cell>
        </row>
        <row r="501">
          <cell r="B501" t="str">
            <v>N°</v>
          </cell>
          <cell r="D501" t="str">
            <v>Nome    </v>
          </cell>
          <cell r="F501" t="str">
            <v>Codice UCI</v>
          </cell>
          <cell r="H501" t="str">
            <v>Tessera numero</v>
          </cell>
          <cell r="J501" t="str">
            <v>della Federazione</v>
          </cell>
        </row>
        <row r="503">
          <cell r="B503">
            <v>121</v>
          </cell>
          <cell r="C503" t="str">
            <v>Duarte Arevalo Fabio Andres</v>
          </cell>
          <cell r="D503">
            <v>0</v>
          </cell>
          <cell r="F503" t="str">
            <v>COL19860611</v>
          </cell>
          <cell r="H503">
            <v>0</v>
          </cell>
          <cell r="J503" t="str">
            <v>Colombia - Coldeportes</v>
          </cell>
        </row>
        <row r="504">
          <cell r="B504">
            <v>122</v>
          </cell>
          <cell r="C504" t="str">
            <v>Atapuma Hurtado Darwin</v>
          </cell>
          <cell r="D504">
            <v>0</v>
          </cell>
          <cell r="F504" t="str">
            <v>COL19880115</v>
          </cell>
          <cell r="H504">
            <v>0</v>
          </cell>
          <cell r="J504" t="str">
            <v>Colombia - Coldeportes</v>
          </cell>
        </row>
        <row r="505">
          <cell r="B505">
            <v>123</v>
          </cell>
          <cell r="C505" t="str">
            <v>Chaves Rubio Johan Esteban</v>
          </cell>
          <cell r="D505">
            <v>0</v>
          </cell>
          <cell r="F505" t="str">
            <v>COL19900117</v>
          </cell>
          <cell r="H505">
            <v>0</v>
          </cell>
          <cell r="J505" t="str">
            <v>Colombia - Coldeportes</v>
          </cell>
        </row>
        <row r="506">
          <cell r="B506">
            <v>124</v>
          </cell>
          <cell r="C506" t="str">
            <v>Osoriuo Franck </v>
          </cell>
          <cell r="D506">
            <v>0</v>
          </cell>
          <cell r="F506" t="str">
            <v>COL19880828</v>
          </cell>
          <cell r="H506">
            <v>0</v>
          </cell>
          <cell r="J506" t="str">
            <v>Colombia - Coldeportes</v>
          </cell>
        </row>
        <row r="507">
          <cell r="B507">
            <v>125</v>
          </cell>
          <cell r="C507" t="str">
            <v>Gonzalez Barrera Javier</v>
          </cell>
          <cell r="D507">
            <v>0</v>
          </cell>
          <cell r="F507" t="str">
            <v>COL19791113</v>
          </cell>
          <cell r="H507">
            <v>0</v>
          </cell>
          <cell r="J507" t="str">
            <v>Colombia - Coldeportes</v>
          </cell>
        </row>
        <row r="508">
          <cell r="B508">
            <v>126</v>
          </cell>
          <cell r="C508" t="str">
            <v>Laverde Jimenez Luis Felipe</v>
          </cell>
          <cell r="D508">
            <v>0</v>
          </cell>
          <cell r="F508" t="str">
            <v>COL19790706</v>
          </cell>
          <cell r="H508">
            <v>0</v>
          </cell>
          <cell r="J508" t="str">
            <v>Colombia - Coldeportes</v>
          </cell>
        </row>
        <row r="509">
          <cell r="B509">
            <v>127</v>
          </cell>
          <cell r="C509" t="str">
            <v>Pantano Jarlinson</v>
          </cell>
          <cell r="D509">
            <v>0</v>
          </cell>
          <cell r="F509" t="str">
            <v>COL19881119</v>
          </cell>
          <cell r="H509">
            <v>0</v>
          </cell>
          <cell r="J509" t="str">
            <v>Colombia - Coldeportes</v>
          </cell>
        </row>
        <row r="510">
          <cell r="B510">
            <v>128</v>
          </cell>
          <cell r="C510" t="str">
            <v>Ospina Navarro Dalivier</v>
          </cell>
          <cell r="D510">
            <v>0</v>
          </cell>
          <cell r="F510" t="str">
            <v>COL19851009</v>
          </cell>
          <cell r="H510">
            <v>0</v>
          </cell>
          <cell r="J510" t="str">
            <v>Colombia - Coldeportes</v>
          </cell>
        </row>
        <row r="515">
          <cell r="C515" t="str">
            <v>Chalapud Gomez Robinson Eduardo</v>
          </cell>
          <cell r="D515">
            <v>0</v>
          </cell>
          <cell r="F515" t="str">
            <v>COL19840308</v>
          </cell>
          <cell r="H515">
            <v>0</v>
          </cell>
          <cell r="J515" t="str">
            <v>Colombia - Coldeportes</v>
          </cell>
        </row>
        <row r="516">
          <cell r="C516" t="str">
            <v>Marentes Torres Wilson Alexander</v>
          </cell>
          <cell r="D516">
            <v>0</v>
          </cell>
          <cell r="F516" t="str">
            <v>COL19850808</v>
          </cell>
          <cell r="H516">
            <v>0</v>
          </cell>
          <cell r="J516" t="str">
            <v>Colombia - Coldeportes</v>
          </cell>
        </row>
        <row r="522">
          <cell r="F522" t="str">
            <v>Cod UCI</v>
          </cell>
          <cell r="J522" t="str">
            <v>Tel</v>
          </cell>
        </row>
        <row r="523">
          <cell r="D523" t="str">
            <v>Valerio Tebaldi</v>
          </cell>
          <cell r="F523" t="str">
            <v>ITA19650702</v>
          </cell>
          <cell r="K523" t="str">
            <v>+39 3356321686</v>
          </cell>
        </row>
        <row r="526">
          <cell r="F526">
            <v>8</v>
          </cell>
        </row>
        <row r="529">
          <cell r="D529" t="str">
            <v>COG</v>
          </cell>
          <cell r="F529" t="str">
            <v>Colnago -  Csf Inox</v>
          </cell>
          <cell r="K529" t="str">
            <v>IRL</v>
          </cell>
        </row>
        <row r="539">
          <cell r="B539" t="str">
            <v>Dorsale</v>
          </cell>
        </row>
        <row r="540">
          <cell r="B540" t="str">
            <v>N°</v>
          </cell>
        </row>
        <row r="542">
          <cell r="B542">
            <v>131</v>
          </cell>
          <cell r="C542" t="str">
            <v>Modolo Sacha</v>
          </cell>
          <cell r="D542">
            <v>0</v>
          </cell>
          <cell r="F542" t="str">
            <v>ITA19870619</v>
          </cell>
          <cell r="H542">
            <v>0</v>
          </cell>
          <cell r="J542" t="str">
            <v>Colnago -  Csf Inox</v>
          </cell>
        </row>
        <row r="543">
          <cell r="B543">
            <v>132</v>
          </cell>
          <cell r="C543" t="str">
            <v>Pozzovivo Domenico</v>
          </cell>
          <cell r="D543">
            <v>0</v>
          </cell>
          <cell r="F543" t="str">
            <v>ITA19821130</v>
          </cell>
          <cell r="H543">
            <v>0</v>
          </cell>
          <cell r="J543" t="str">
            <v>Colnago -  Csf Inox</v>
          </cell>
        </row>
        <row r="544">
          <cell r="B544">
            <v>133</v>
          </cell>
          <cell r="C544" t="str">
            <v>Battaglin Enrico</v>
          </cell>
          <cell r="D544">
            <v>0</v>
          </cell>
          <cell r="F544" t="str">
            <v>ITA19891117</v>
          </cell>
          <cell r="H544">
            <v>0</v>
          </cell>
          <cell r="J544" t="str">
            <v>Colnago -  Csf Inox</v>
          </cell>
        </row>
        <row r="545">
          <cell r="B545">
            <v>134</v>
          </cell>
          <cell r="C545" t="str">
            <v>Brambilla Gianluca</v>
          </cell>
          <cell r="D545">
            <v>0</v>
          </cell>
          <cell r="F545" t="str">
            <v>ITA19870822</v>
          </cell>
          <cell r="H545">
            <v>0</v>
          </cell>
          <cell r="J545" t="str">
            <v>Colnago -  Csf Inox</v>
          </cell>
        </row>
        <row r="546">
          <cell r="B546">
            <v>135</v>
          </cell>
          <cell r="C546" t="str">
            <v>Locatelli Stefano</v>
          </cell>
          <cell r="D546">
            <v>0</v>
          </cell>
          <cell r="F546" t="str">
            <v>ITA19890226</v>
          </cell>
          <cell r="H546">
            <v>0</v>
          </cell>
          <cell r="J546" t="str">
            <v>Colnago -  Csf Inox</v>
          </cell>
        </row>
        <row r="547">
          <cell r="B547">
            <v>136</v>
          </cell>
          <cell r="C547" t="str">
            <v>Pirazzi Stefano</v>
          </cell>
          <cell r="D547">
            <v>0</v>
          </cell>
          <cell r="F547" t="str">
            <v>ITA19870311</v>
          </cell>
          <cell r="H547">
            <v>0</v>
          </cell>
          <cell r="J547" t="str">
            <v>Colnago -  Csf Inox</v>
          </cell>
        </row>
        <row r="548">
          <cell r="B548">
            <v>137</v>
          </cell>
          <cell r="C548" t="str">
            <v>Pagani Angelo</v>
          </cell>
          <cell r="D548">
            <v>0</v>
          </cell>
          <cell r="F548" t="str">
            <v>ITA19880804</v>
          </cell>
          <cell r="H548">
            <v>0</v>
          </cell>
          <cell r="J548" t="str">
            <v>Colnago -  Csf Inox</v>
          </cell>
        </row>
        <row r="549">
          <cell r="B549">
            <v>138</v>
          </cell>
          <cell r="C549" t="str">
            <v>Savini Filippo</v>
          </cell>
          <cell r="D549">
            <v>0</v>
          </cell>
          <cell r="F549" t="str">
            <v>ITA19850502</v>
          </cell>
          <cell r="H549">
            <v>0</v>
          </cell>
          <cell r="J549" t="str">
            <v>Colnago -  Csf Inox</v>
          </cell>
        </row>
        <row r="561">
          <cell r="F561" t="str">
            <v>Cod UCI</v>
          </cell>
          <cell r="J561" t="str">
            <v>Tel</v>
          </cell>
        </row>
        <row r="562">
          <cell r="D562" t="str">
            <v>Mirko Rossato</v>
          </cell>
          <cell r="F562" t="str">
            <v>ITA19681207</v>
          </cell>
          <cell r="K562" t="str">
            <v>+39 3357187931</v>
          </cell>
        </row>
        <row r="565">
          <cell r="F565">
            <v>8</v>
          </cell>
        </row>
        <row r="568">
          <cell r="D568" t="str">
            <v>UNA</v>
          </cell>
          <cell r="F568" t="str">
            <v>Utensilnord Named</v>
          </cell>
          <cell r="K568" t="str">
            <v>IRL</v>
          </cell>
        </row>
        <row r="578">
          <cell r="B578" t="str">
            <v>Dorsale</v>
          </cell>
        </row>
        <row r="579">
          <cell r="B579" t="str">
            <v>N°</v>
          </cell>
        </row>
        <row r="581">
          <cell r="B581">
            <v>141</v>
          </cell>
          <cell r="C581" t="str">
            <v>Kurek Adrian</v>
          </cell>
          <cell r="D581">
            <v>0</v>
          </cell>
          <cell r="F581" t="str">
            <v>POL19880329</v>
          </cell>
          <cell r="H581">
            <v>0</v>
          </cell>
          <cell r="J581" t="str">
            <v>Utensilnord Named</v>
          </cell>
        </row>
        <row r="582">
          <cell r="B582">
            <v>142</v>
          </cell>
          <cell r="C582" t="str">
            <v>Bosisio Gabriele</v>
          </cell>
          <cell r="D582">
            <v>0</v>
          </cell>
          <cell r="F582" t="str">
            <v>ITA19800806</v>
          </cell>
          <cell r="H582">
            <v>0</v>
          </cell>
          <cell r="J582" t="str">
            <v>Utensilnord Named</v>
          </cell>
        </row>
        <row r="583">
          <cell r="B583">
            <v>143</v>
          </cell>
          <cell r="C583" t="str">
            <v>Fedi Matteo</v>
          </cell>
          <cell r="D583">
            <v>0</v>
          </cell>
          <cell r="F583" t="str">
            <v>ITA19881111</v>
          </cell>
          <cell r="H583">
            <v>0</v>
          </cell>
          <cell r="J583" t="str">
            <v>Utensilnord Named</v>
          </cell>
        </row>
        <row r="584">
          <cell r="B584">
            <v>144</v>
          </cell>
          <cell r="C584" t="str">
            <v>Girardi Edoardo</v>
          </cell>
          <cell r="D584">
            <v>0</v>
          </cell>
          <cell r="F584" t="str">
            <v>ITA19851022</v>
          </cell>
          <cell r="H584">
            <v>0</v>
          </cell>
          <cell r="J584" t="str">
            <v>Utensilnord Named</v>
          </cell>
        </row>
        <row r="585">
          <cell r="B585">
            <v>145</v>
          </cell>
          <cell r="C585" t="str">
            <v>Berdos Oleg</v>
          </cell>
          <cell r="D585">
            <v>0</v>
          </cell>
          <cell r="F585" t="str">
            <v>MDA19870609</v>
          </cell>
          <cell r="H585">
            <v>0</v>
          </cell>
          <cell r="J585" t="str">
            <v>Utensilnord Named</v>
          </cell>
        </row>
        <row r="586">
          <cell r="B586">
            <v>146</v>
          </cell>
          <cell r="C586" t="str">
            <v>Rocchetti Federico</v>
          </cell>
          <cell r="D586">
            <v>0</v>
          </cell>
          <cell r="F586" t="str">
            <v>ITA19860114</v>
          </cell>
          <cell r="H586">
            <v>0</v>
          </cell>
          <cell r="J586" t="str">
            <v>Utensilnord Named</v>
          </cell>
        </row>
        <row r="587">
          <cell r="B587">
            <v>147</v>
          </cell>
          <cell r="C587" t="str">
            <v>Vila Errandonea Patxi Javier</v>
          </cell>
          <cell r="D587">
            <v>0</v>
          </cell>
          <cell r="F587" t="str">
            <v>ESP19751011</v>
          </cell>
          <cell r="H587">
            <v>0</v>
          </cell>
          <cell r="J587" t="str">
            <v>Utensilnord Named</v>
          </cell>
        </row>
        <row r="588">
          <cell r="B588">
            <v>148</v>
          </cell>
          <cell r="C588" t="str">
            <v>Fanelli Stiven</v>
          </cell>
          <cell r="D588">
            <v>0</v>
          </cell>
          <cell r="F588" t="str">
            <v>ITA19871230</v>
          </cell>
          <cell r="H588">
            <v>0</v>
          </cell>
          <cell r="J588" t="str">
            <v>Utensilnord Named</v>
          </cell>
        </row>
        <row r="593">
          <cell r="C593" t="str">
            <v>Kurek Adrian</v>
          </cell>
          <cell r="D593">
            <v>0</v>
          </cell>
          <cell r="F593" t="str">
            <v>POL19880329</v>
          </cell>
          <cell r="H593">
            <v>0</v>
          </cell>
          <cell r="J593" t="str">
            <v>Utensilnord Named</v>
          </cell>
        </row>
        <row r="594">
          <cell r="C594" t="str">
            <v>Maggiore Gianluca</v>
          </cell>
          <cell r="D594">
            <v>0</v>
          </cell>
          <cell r="F594" t="str">
            <v>ITA19850221</v>
          </cell>
          <cell r="H594">
            <v>0</v>
          </cell>
          <cell r="J594" t="str">
            <v>Utensilnord Named</v>
          </cell>
        </row>
        <row r="600">
          <cell r="F600" t="str">
            <v>Cod UCI</v>
          </cell>
          <cell r="J600" t="str">
            <v>Tel</v>
          </cell>
        </row>
        <row r="601">
          <cell r="D601" t="str">
            <v>Marco Tabai</v>
          </cell>
          <cell r="F601" t="str">
            <v>ITA19611118</v>
          </cell>
          <cell r="K601" t="str">
            <v>+39 3351291183</v>
          </cell>
        </row>
        <row r="604">
          <cell r="F604">
            <v>8</v>
          </cell>
        </row>
        <row r="607">
          <cell r="D607" t="str">
            <v>LAN</v>
          </cell>
          <cell r="F607" t="str">
            <v>Landbouwkrediet</v>
          </cell>
          <cell r="K607" t="str">
            <v>BEL</v>
          </cell>
        </row>
        <row r="617">
          <cell r="B617" t="str">
            <v>Dorsale</v>
          </cell>
        </row>
        <row r="618">
          <cell r="B618" t="str">
            <v>N°</v>
          </cell>
        </row>
        <row r="620">
          <cell r="B620">
            <v>151</v>
          </cell>
          <cell r="C620" t="str">
            <v>De Waele Bert</v>
          </cell>
          <cell r="D620">
            <v>0</v>
          </cell>
          <cell r="F620" t="str">
            <v>BEL19750721</v>
          </cell>
          <cell r="H620">
            <v>0</v>
          </cell>
          <cell r="J620" t="str">
            <v>Landbouwkrediet</v>
          </cell>
        </row>
        <row r="621">
          <cell r="B621">
            <v>152</v>
          </cell>
          <cell r="C621" t="str">
            <v>Amorison Frèdèric</v>
          </cell>
          <cell r="D621">
            <v>0</v>
          </cell>
          <cell r="F621" t="str">
            <v>BEL19780216</v>
          </cell>
          <cell r="H621">
            <v>0</v>
          </cell>
          <cell r="J621" t="str">
            <v>Landbouwkrediet</v>
          </cell>
        </row>
        <row r="622">
          <cell r="B622">
            <v>153</v>
          </cell>
          <cell r="C622" t="str">
            <v>Barbe Koen </v>
          </cell>
          <cell r="D622">
            <v>0</v>
          </cell>
          <cell r="F622" t="str">
            <v>BEL19810120</v>
          </cell>
          <cell r="H622">
            <v>0</v>
          </cell>
          <cell r="J622" t="str">
            <v>Landbouwkrediet</v>
          </cell>
        </row>
        <row r="623">
          <cell r="B623">
            <v>154</v>
          </cell>
          <cell r="C623" t="str">
            <v>Bellemakers Dirk</v>
          </cell>
          <cell r="D623">
            <v>0</v>
          </cell>
          <cell r="F623" t="str">
            <v>NED19840119</v>
          </cell>
          <cell r="H623">
            <v>0</v>
          </cell>
          <cell r="J623" t="str">
            <v>Landbouwkrediet</v>
          </cell>
        </row>
        <row r="624">
          <cell r="B624">
            <v>155</v>
          </cell>
          <cell r="C624" t="str">
            <v>Commeyne Davy</v>
          </cell>
          <cell r="D624">
            <v>0</v>
          </cell>
          <cell r="F624" t="str">
            <v>BEL19800514</v>
          </cell>
          <cell r="H624">
            <v>0</v>
          </cell>
          <cell r="J624" t="str">
            <v>Landbouwkrediet</v>
          </cell>
        </row>
        <row r="625">
          <cell r="B625">
            <v>156</v>
          </cell>
          <cell r="C625" t="str">
            <v>Delfosse Sèbastien</v>
          </cell>
          <cell r="D625">
            <v>0</v>
          </cell>
          <cell r="F625" t="str">
            <v>BEL19821129</v>
          </cell>
          <cell r="H625">
            <v>0</v>
          </cell>
          <cell r="J625" t="str">
            <v>Landbouwkrediet</v>
          </cell>
        </row>
        <row r="626">
          <cell r="B626">
            <v>157</v>
          </cell>
        </row>
        <row r="627">
          <cell r="B627">
            <v>158</v>
          </cell>
          <cell r="C627" t="str">
            <v>Juodvalkis Egidijus</v>
          </cell>
          <cell r="D627">
            <v>0</v>
          </cell>
          <cell r="F627" t="str">
            <v>LTU19880408</v>
          </cell>
          <cell r="H627">
            <v>0</v>
          </cell>
          <cell r="J627" t="str">
            <v>Landbouwkrediet</v>
          </cell>
        </row>
        <row r="639">
          <cell r="F639" t="str">
            <v>Cod UCI</v>
          </cell>
          <cell r="J639" t="str">
            <v>Tel</v>
          </cell>
        </row>
        <row r="640">
          <cell r="D640" t="str">
            <v>Marco Saligari</v>
          </cell>
          <cell r="F640" t="str">
            <v>ITA19650518</v>
          </cell>
          <cell r="K640" t="str">
            <v>+393332757905</v>
          </cell>
        </row>
        <row r="643">
          <cell r="F643">
            <v>8</v>
          </cell>
        </row>
        <row r="646">
          <cell r="D646" t="str">
            <v>IDE</v>
          </cell>
          <cell r="F646" t="str">
            <v>Team Idea</v>
          </cell>
          <cell r="K646" t="str">
            <v>ITA</v>
          </cell>
        </row>
        <row r="656">
          <cell r="B656" t="str">
            <v>Dorsale</v>
          </cell>
        </row>
        <row r="659">
          <cell r="B659">
            <v>161</v>
          </cell>
          <cell r="C659" t="str">
            <v>Barla Luca</v>
          </cell>
          <cell r="D659">
            <v>0</v>
          </cell>
          <cell r="F659" t="str">
            <v>ITA19870929</v>
          </cell>
          <cell r="H659">
            <v>0</v>
          </cell>
          <cell r="J659" t="str">
            <v>Team Idea</v>
          </cell>
        </row>
        <row r="660">
          <cell r="B660">
            <v>162</v>
          </cell>
          <cell r="C660" t="str">
            <v>Bisolti Alessandro</v>
          </cell>
          <cell r="D660">
            <v>0</v>
          </cell>
          <cell r="F660" t="str">
            <v>ITA19850307</v>
          </cell>
          <cell r="H660">
            <v>0</v>
          </cell>
          <cell r="J660" t="str">
            <v>Team Idea</v>
          </cell>
        </row>
        <row r="661">
          <cell r="B661">
            <v>163</v>
          </cell>
          <cell r="C661" t="str">
            <v>Boifava Simone</v>
          </cell>
          <cell r="D661">
            <v>0</v>
          </cell>
          <cell r="F661" t="str">
            <v>ITA19850726</v>
          </cell>
          <cell r="H661">
            <v>0</v>
          </cell>
          <cell r="J661" t="str">
            <v>Team Idea</v>
          </cell>
        </row>
        <row r="662">
          <cell r="B662">
            <v>164</v>
          </cell>
          <cell r="C662" t="str">
            <v>Ratti Aristide</v>
          </cell>
          <cell r="D662">
            <v>0</v>
          </cell>
          <cell r="F662" t="str">
            <v>ITA19820607</v>
          </cell>
          <cell r="H662">
            <v>0</v>
          </cell>
          <cell r="J662" t="str">
            <v>Team Idea</v>
          </cell>
        </row>
        <row r="663">
          <cell r="B663">
            <v>165</v>
          </cell>
          <cell r="C663" t="str">
            <v>De Maria Giuseppe</v>
          </cell>
          <cell r="D663">
            <v>0</v>
          </cell>
          <cell r="F663" t="str">
            <v>ITA19840830</v>
          </cell>
          <cell r="H663">
            <v>0</v>
          </cell>
          <cell r="J663" t="str">
            <v>Team Idea</v>
          </cell>
        </row>
        <row r="664">
          <cell r="B664">
            <v>166</v>
          </cell>
          <cell r="C664" t="str">
            <v>Frapporti Marco</v>
          </cell>
          <cell r="D664">
            <v>0</v>
          </cell>
          <cell r="F664" t="str">
            <v>ITA19850330</v>
          </cell>
          <cell r="H664">
            <v>0</v>
          </cell>
          <cell r="J664" t="str">
            <v>Team Idea</v>
          </cell>
        </row>
        <row r="665">
          <cell r="B665">
            <v>167</v>
          </cell>
          <cell r="C665" t="str">
            <v>Palini Andrea</v>
          </cell>
          <cell r="D665">
            <v>0</v>
          </cell>
          <cell r="F665" t="str">
            <v>ITA19890616</v>
          </cell>
          <cell r="H665">
            <v>0</v>
          </cell>
          <cell r="J665" t="str">
            <v>Team Idea</v>
          </cell>
        </row>
        <row r="666">
          <cell r="B666">
            <v>168</v>
          </cell>
          <cell r="C666" t="str">
            <v>Dodi Luca</v>
          </cell>
          <cell r="D666">
            <v>0</v>
          </cell>
          <cell r="F666" t="str">
            <v>ITA19870526</v>
          </cell>
          <cell r="H666">
            <v>0</v>
          </cell>
          <cell r="J666" t="str">
            <v>Team Idea</v>
          </cell>
        </row>
        <row r="671">
          <cell r="C671" t="str">
            <v>Ratti Aristide</v>
          </cell>
          <cell r="D671">
            <v>0</v>
          </cell>
          <cell r="F671" t="str">
            <v>ITA19820607</v>
          </cell>
          <cell r="H671">
            <v>0</v>
          </cell>
          <cell r="J671" t="str">
            <v>Team Idea</v>
          </cell>
        </row>
        <row r="672">
          <cell r="C672" t="str">
            <v>Palini Andrea</v>
          </cell>
          <cell r="D672">
            <v>0</v>
          </cell>
          <cell r="F672" t="str">
            <v>ITA19890616</v>
          </cell>
          <cell r="H672">
            <v>0</v>
          </cell>
          <cell r="J672" t="str">
            <v>Team Idea</v>
          </cell>
        </row>
        <row r="678">
          <cell r="F678" t="str">
            <v>Cod UCI</v>
          </cell>
          <cell r="J678" t="str">
            <v>Tel</v>
          </cell>
        </row>
        <row r="679">
          <cell r="D679" t="str">
            <v>Mario Manzoni</v>
          </cell>
          <cell r="F679" t="str">
            <v>ITA19690714</v>
          </cell>
          <cell r="K679" t="str">
            <v>+39 3386065000</v>
          </cell>
        </row>
        <row r="682">
          <cell r="F682">
            <v>8</v>
          </cell>
        </row>
        <row r="685">
          <cell r="D685" t="str">
            <v>TIR</v>
          </cell>
          <cell r="F685" t="str">
            <v>TIrol Cycling  Team</v>
          </cell>
          <cell r="K685" t="str">
            <v>AUT</v>
          </cell>
        </row>
        <row r="698">
          <cell r="B698">
            <v>171</v>
          </cell>
          <cell r="C698" t="str">
            <v>Kapeller Hannes</v>
          </cell>
          <cell r="D698">
            <v>0</v>
          </cell>
          <cell r="F698" t="str">
            <v>AUT19900529</v>
          </cell>
          <cell r="H698">
            <v>0</v>
          </cell>
          <cell r="J698" t="str">
            <v>Tirol Cycling Team</v>
          </cell>
        </row>
        <row r="699">
          <cell r="B699">
            <v>172</v>
          </cell>
          <cell r="C699" t="str">
            <v>Kuen Maximilian</v>
          </cell>
          <cell r="D699">
            <v>0</v>
          </cell>
          <cell r="F699" t="str">
            <v>AUT19920526</v>
          </cell>
          <cell r="H699">
            <v>0</v>
          </cell>
          <cell r="J699" t="str">
            <v>Tirol Cycling Team</v>
          </cell>
        </row>
        <row r="700">
          <cell r="B700">
            <v>173</v>
          </cell>
          <cell r="D700">
            <v>0</v>
          </cell>
          <cell r="H700">
            <v>0</v>
          </cell>
        </row>
        <row r="701">
          <cell r="B701">
            <v>174</v>
          </cell>
          <cell r="C701" t="str">
            <v>Praxmarer Stefan</v>
          </cell>
          <cell r="F701" t="str">
            <v>AUT19890301</v>
          </cell>
          <cell r="J701" t="str">
            <v>Tirol Cycling Team</v>
          </cell>
        </row>
        <row r="702">
          <cell r="B702">
            <v>175</v>
          </cell>
          <cell r="C702" t="str">
            <v>Schoibl Mario</v>
          </cell>
          <cell r="D702">
            <v>0</v>
          </cell>
          <cell r="F702" t="str">
            <v>AUT19900625</v>
          </cell>
          <cell r="H702">
            <v>0</v>
          </cell>
          <cell r="J702" t="str">
            <v>Tirol Cycling Team</v>
          </cell>
        </row>
        <row r="703">
          <cell r="B703">
            <v>176</v>
          </cell>
          <cell r="C703" t="str">
            <v>Weiss Martin</v>
          </cell>
          <cell r="D703">
            <v>0</v>
          </cell>
          <cell r="F703" t="str">
            <v>AUT19910415</v>
          </cell>
          <cell r="H703">
            <v>0</v>
          </cell>
          <cell r="J703" t="str">
            <v>Tirol Cycling Team</v>
          </cell>
        </row>
        <row r="704">
          <cell r="B704">
            <v>177</v>
          </cell>
          <cell r="C704" t="str">
            <v>Woehrer David </v>
          </cell>
          <cell r="D704">
            <v>0</v>
          </cell>
          <cell r="F704" t="str">
            <v>AUT19900214</v>
          </cell>
          <cell r="H704">
            <v>0</v>
          </cell>
          <cell r="J704" t="str">
            <v>Tirol Cycling Team</v>
          </cell>
        </row>
        <row r="705">
          <cell r="B705">
            <v>178</v>
          </cell>
        </row>
        <row r="717">
          <cell r="F717" t="str">
            <v>Cod UCI</v>
          </cell>
          <cell r="J717" t="str">
            <v>Tel</v>
          </cell>
        </row>
        <row r="718">
          <cell r="D718" t="str">
            <v>Pils Roland</v>
          </cell>
          <cell r="F718" t="str">
            <v>AUT19730224</v>
          </cell>
        </row>
        <row r="724">
          <cell r="D724" t="str">
            <v>HUN</v>
          </cell>
          <cell r="F724" t="str">
            <v>National Hungary</v>
          </cell>
          <cell r="K724" t="str">
            <v>HUN</v>
          </cell>
        </row>
        <row r="734">
          <cell r="B734" t="str">
            <v>Dorsale</v>
          </cell>
        </row>
        <row r="737">
          <cell r="B737">
            <v>181</v>
          </cell>
          <cell r="C737" t="str">
            <v>Bendeguz Bernard</v>
          </cell>
          <cell r="D737">
            <v>0</v>
          </cell>
          <cell r="F737" t="str">
            <v>HUN19880215</v>
          </cell>
          <cell r="H737">
            <v>0</v>
          </cell>
          <cell r="J737" t="str">
            <v>National Hungary</v>
          </cell>
        </row>
        <row r="738">
          <cell r="B738">
            <v>182</v>
          </cell>
          <cell r="C738" t="str">
            <v>Cziraki Istvan</v>
          </cell>
          <cell r="D738">
            <v>0</v>
          </cell>
          <cell r="F738" t="str">
            <v>HUN19860621</v>
          </cell>
          <cell r="H738">
            <v>0</v>
          </cell>
          <cell r="J738" t="str">
            <v>National Hungary</v>
          </cell>
        </row>
        <row r="739">
          <cell r="B739">
            <v>183</v>
          </cell>
          <cell r="C739" t="str">
            <v>Durucz Miklos</v>
          </cell>
          <cell r="D739">
            <v>0</v>
          </cell>
          <cell r="F739" t="str">
            <v>HUN19910313</v>
          </cell>
          <cell r="H739">
            <v>0</v>
          </cell>
          <cell r="J739" t="str">
            <v>National Hungary</v>
          </cell>
        </row>
        <row r="740">
          <cell r="B740">
            <v>184</v>
          </cell>
          <cell r="C740" t="str">
            <v>Lovassy Krisztian</v>
          </cell>
          <cell r="D740">
            <v>0</v>
          </cell>
          <cell r="F740" t="str">
            <v>HUN19880623</v>
          </cell>
          <cell r="H740">
            <v>0</v>
          </cell>
          <cell r="J740" t="str">
            <v>National Hungary</v>
          </cell>
        </row>
        <row r="741">
          <cell r="B741">
            <v>185</v>
          </cell>
          <cell r="C741" t="str">
            <v>Molnar Istvan</v>
          </cell>
          <cell r="D741">
            <v>0</v>
          </cell>
          <cell r="F741" t="str">
            <v>HUN19880715</v>
          </cell>
          <cell r="H741">
            <v>0</v>
          </cell>
          <cell r="J741" t="str">
            <v>National Hungary</v>
          </cell>
        </row>
        <row r="742">
          <cell r="B742">
            <v>186</v>
          </cell>
          <cell r="C742" t="str">
            <v>Radonics Matè</v>
          </cell>
          <cell r="D742">
            <v>0</v>
          </cell>
          <cell r="F742" t="str">
            <v>HUN19930208</v>
          </cell>
          <cell r="H742">
            <v>0</v>
          </cell>
          <cell r="J742" t="str">
            <v>National Hungary</v>
          </cell>
        </row>
        <row r="743">
          <cell r="B743">
            <v>187</v>
          </cell>
          <cell r="C743" t="str">
            <v>Simon Peter</v>
          </cell>
          <cell r="D743">
            <v>0</v>
          </cell>
          <cell r="F743" t="str">
            <v>HUN19911014</v>
          </cell>
          <cell r="H743">
            <v>0</v>
          </cell>
          <cell r="J743" t="str">
            <v>National Hungary</v>
          </cell>
        </row>
        <row r="744">
          <cell r="B744">
            <v>188</v>
          </cell>
          <cell r="C744" t="str">
            <v>Solymosi Marton</v>
          </cell>
          <cell r="D744">
            <v>0</v>
          </cell>
          <cell r="F744" t="str">
            <v>HUN19900424</v>
          </cell>
          <cell r="H744">
            <v>0</v>
          </cell>
          <cell r="J744" t="str">
            <v>National Hungary</v>
          </cell>
        </row>
        <row r="749">
          <cell r="C749" t="str">
            <v>Solymosi Marton</v>
          </cell>
          <cell r="D749">
            <v>0</v>
          </cell>
          <cell r="F749" t="str">
            <v>HUN19900424</v>
          </cell>
          <cell r="H749">
            <v>0</v>
          </cell>
          <cell r="J749" t="str">
            <v>National Hungary</v>
          </cell>
        </row>
        <row r="756">
          <cell r="F756" t="str">
            <v>Cod UCI</v>
          </cell>
          <cell r="J756" t="str">
            <v>Tel</v>
          </cell>
        </row>
        <row r="757">
          <cell r="D757" t="str">
            <v>Stuban Ferenc</v>
          </cell>
          <cell r="F757" t="str">
            <v>HUN19661211</v>
          </cell>
          <cell r="K757" t="str">
            <v>+393333190155</v>
          </cell>
        </row>
        <row r="763">
          <cell r="D763" t="str">
            <v>ADR</v>
          </cell>
          <cell r="F763" t="str">
            <v>Adria Mobil</v>
          </cell>
          <cell r="K763" t="str">
            <v>SLO</v>
          </cell>
        </row>
        <row r="773">
          <cell r="B773" t="str">
            <v>Dorsale</v>
          </cell>
        </row>
        <row r="776">
          <cell r="B776">
            <v>191</v>
          </cell>
          <cell r="C776" t="str">
            <v>Kump Marko</v>
          </cell>
          <cell r="D776">
            <v>0</v>
          </cell>
          <cell r="F776" t="str">
            <v>SLO19880909</v>
          </cell>
          <cell r="H776">
            <v>0</v>
          </cell>
          <cell r="J776" t="str">
            <v>Adria Mobil</v>
          </cell>
        </row>
        <row r="777">
          <cell r="B777">
            <v>192</v>
          </cell>
          <cell r="C777" t="str">
            <v>Durasek Kristijan</v>
          </cell>
          <cell r="D777">
            <v>0</v>
          </cell>
          <cell r="F777" t="str">
            <v>CRO19870726</v>
          </cell>
          <cell r="H777">
            <v>0</v>
          </cell>
          <cell r="J777" t="str">
            <v>Adria Mobil</v>
          </cell>
        </row>
        <row r="778">
          <cell r="B778">
            <v>193</v>
          </cell>
          <cell r="C778" t="str">
            <v>Fajt Kristjan</v>
          </cell>
          <cell r="D778">
            <v>0</v>
          </cell>
          <cell r="F778" t="str">
            <v>SLO19820507</v>
          </cell>
          <cell r="H778">
            <v>0</v>
          </cell>
          <cell r="J778" t="str">
            <v>Adria Mobil</v>
          </cell>
        </row>
        <row r="779">
          <cell r="B779">
            <v>194</v>
          </cell>
          <cell r="C779" t="str">
            <v>Gnezda Matej</v>
          </cell>
          <cell r="D779">
            <v>0</v>
          </cell>
          <cell r="F779" t="str">
            <v>SLO19790112</v>
          </cell>
          <cell r="H779">
            <v>0</v>
          </cell>
          <cell r="J779" t="str">
            <v>Adria Mobil</v>
          </cell>
        </row>
        <row r="780">
          <cell r="B780">
            <v>195</v>
          </cell>
          <cell r="C780" t="str">
            <v>Pavlin Simon</v>
          </cell>
          <cell r="D780">
            <v>0</v>
          </cell>
          <cell r="F780" t="str">
            <v>SLO19920515</v>
          </cell>
          <cell r="H780">
            <v>0</v>
          </cell>
          <cell r="J780" t="str">
            <v>Adria Mobil</v>
          </cell>
        </row>
        <row r="781">
          <cell r="B781">
            <v>196</v>
          </cell>
          <cell r="C781" t="str">
            <v>Mugerli Matej</v>
          </cell>
          <cell r="D781">
            <v>0</v>
          </cell>
          <cell r="F781" t="str">
            <v>SLO19810617</v>
          </cell>
          <cell r="H781">
            <v>0</v>
          </cell>
          <cell r="J781" t="str">
            <v>Adria Mobil</v>
          </cell>
        </row>
        <row r="782">
          <cell r="B782">
            <v>197</v>
          </cell>
          <cell r="C782" t="str">
            <v>Nose Tomaz</v>
          </cell>
          <cell r="F782" t="str">
            <v>SLO19820421</v>
          </cell>
          <cell r="J782" t="str">
            <v>Adria Mobil</v>
          </cell>
        </row>
        <row r="783">
          <cell r="B783">
            <v>198</v>
          </cell>
          <cell r="C783" t="str">
            <v>Rogina Radoslav</v>
          </cell>
          <cell r="F783" t="str">
            <v>CRO19790303</v>
          </cell>
          <cell r="J783" t="str">
            <v>Adria Mobil</v>
          </cell>
        </row>
        <row r="788">
          <cell r="C788" t="str">
            <v>Hocevar Aljaz</v>
          </cell>
          <cell r="D788">
            <v>0</v>
          </cell>
          <cell r="F788" t="str">
            <v>SLO19910820</v>
          </cell>
          <cell r="H788">
            <v>0</v>
          </cell>
          <cell r="J788" t="str">
            <v>Adria Mobil</v>
          </cell>
        </row>
        <row r="789">
          <cell r="C789" t="str">
            <v>Gorenc Pavel</v>
          </cell>
          <cell r="D789">
            <v>0</v>
          </cell>
          <cell r="F789" t="str">
            <v>SLO19910715</v>
          </cell>
          <cell r="H789">
            <v>0</v>
          </cell>
          <cell r="J789" t="str">
            <v>Adria Mobil</v>
          </cell>
        </row>
        <row r="795">
          <cell r="F795" t="str">
            <v>Cod UCI</v>
          </cell>
          <cell r="J795" t="str">
            <v>Tel</v>
          </cell>
        </row>
        <row r="796">
          <cell r="D796" t="str">
            <v>MiLan Erzea</v>
          </cell>
          <cell r="F796" t="str">
            <v>SLO19710317</v>
          </cell>
          <cell r="K796" t="str">
            <v>+386 31714400</v>
          </cell>
        </row>
        <row r="802">
          <cell r="D802" t="str">
            <v>LET</v>
          </cell>
          <cell r="F802" t="str">
            <v>Leopard - Trek Continental Team</v>
          </cell>
          <cell r="K802" t="str">
            <v>LUX</v>
          </cell>
        </row>
        <row r="812">
          <cell r="B812" t="str">
            <v>Dorsale</v>
          </cell>
        </row>
        <row r="815">
          <cell r="B815">
            <v>201</v>
          </cell>
          <cell r="C815" t="str">
            <v>Alafaci Eugenio</v>
          </cell>
          <cell r="D815">
            <v>0</v>
          </cell>
          <cell r="F815" t="str">
            <v>ITA19900809</v>
          </cell>
          <cell r="H815">
            <v>0</v>
          </cell>
          <cell r="J815" t="str">
            <v>Leopard - Trek Continental Team</v>
          </cell>
        </row>
        <row r="816">
          <cell r="B816">
            <v>202</v>
          </cell>
          <cell r="C816" t="str">
            <v>Jungels Bob</v>
          </cell>
          <cell r="D816">
            <v>0</v>
          </cell>
          <cell r="F816" t="str">
            <v>LUX19920922</v>
          </cell>
          <cell r="H816">
            <v>0</v>
          </cell>
          <cell r="J816" t="str">
            <v>Leopard - Trek Continental Team</v>
          </cell>
        </row>
        <row r="817">
          <cell r="B817">
            <v>203</v>
          </cell>
          <cell r="C817" t="str">
            <v>Kern Julian</v>
          </cell>
          <cell r="D817">
            <v>0</v>
          </cell>
          <cell r="F817" t="str">
            <v>GER19891228</v>
          </cell>
          <cell r="H817">
            <v>0</v>
          </cell>
          <cell r="J817" t="str">
            <v>Leopard - Trek Continental Team</v>
          </cell>
        </row>
        <row r="818">
          <cell r="B818">
            <v>204</v>
          </cell>
          <cell r="C818" t="str">
            <v>Pliuschin Alexandr</v>
          </cell>
          <cell r="D818">
            <v>0</v>
          </cell>
          <cell r="F818" t="str">
            <v>MDA19870113</v>
          </cell>
          <cell r="H818">
            <v>0</v>
          </cell>
          <cell r="J818" t="str">
            <v>Leopard - Trek Continental Team</v>
          </cell>
        </row>
        <row r="819">
          <cell r="B819">
            <v>205</v>
          </cell>
          <cell r="C819" t="str">
            <v>Schlechter Pit</v>
          </cell>
          <cell r="D819">
            <v>0</v>
          </cell>
          <cell r="F819" t="str">
            <v>LUX19901026</v>
          </cell>
          <cell r="H819">
            <v>0</v>
          </cell>
          <cell r="J819" t="str">
            <v>Leopard - Trek Continental Team</v>
          </cell>
        </row>
        <row r="820">
          <cell r="B820">
            <v>206</v>
          </cell>
          <cell r="C820" t="str">
            <v>Silvestre Fabio</v>
          </cell>
          <cell r="F820" t="str">
            <v>POR19900125</v>
          </cell>
          <cell r="H820">
            <v>0</v>
          </cell>
          <cell r="J820" t="str">
            <v>Leopard - Trek Continental Team</v>
          </cell>
        </row>
        <row r="821">
          <cell r="B821">
            <v>207</v>
          </cell>
          <cell r="C821" t="str">
            <v>Zangerle Joel</v>
          </cell>
          <cell r="F821" t="str">
            <v>LUX19881011</v>
          </cell>
          <cell r="J821" t="str">
            <v>Leopard - Trek Continental Team</v>
          </cell>
        </row>
        <row r="822">
          <cell r="B822">
            <v>208</v>
          </cell>
          <cell r="C822" t="str">
            <v>Brambilla Giorgio</v>
          </cell>
          <cell r="F822" t="str">
            <v>ITA19880919</v>
          </cell>
          <cell r="J822" t="str">
            <v>Leopard - Trek Continental Team</v>
          </cell>
        </row>
        <row r="827">
          <cell r="C827" t="str">
            <v>Brambilla Giorgio</v>
          </cell>
          <cell r="F827" t="str">
            <v>ITA19880919</v>
          </cell>
          <cell r="H827">
            <v>0</v>
          </cell>
          <cell r="J827" t="str">
            <v>Leopard - Trek Continental Team</v>
          </cell>
        </row>
        <row r="828">
          <cell r="C828" t="str">
            <v>Ezquerra Jesus</v>
          </cell>
          <cell r="F828" t="str">
            <v>ESP19901130</v>
          </cell>
          <cell r="H828">
            <v>0</v>
          </cell>
          <cell r="J828" t="str">
            <v>Leopard - Trek Continental Team</v>
          </cell>
        </row>
        <row r="829">
          <cell r="C829" t="str">
            <v>Hofstetter Olivier</v>
          </cell>
          <cell r="F829" t="str">
            <v>SUI19900116</v>
          </cell>
          <cell r="J829" t="str">
            <v>Leopard - Trek Continental Team</v>
          </cell>
        </row>
        <row r="834">
          <cell r="F834" t="str">
            <v>Cod UCI</v>
          </cell>
          <cell r="J834" t="str">
            <v>TEL</v>
          </cell>
        </row>
        <row r="835">
          <cell r="D835" t="str">
            <v>Adriano Baffi</v>
          </cell>
          <cell r="F835" t="str">
            <v>ITA19620807</v>
          </cell>
          <cell r="K835" t="str">
            <v>+39 335204517</v>
          </cell>
        </row>
        <row r="842">
          <cell r="D842" t="str">
            <v>PPO</v>
          </cell>
          <cell r="F842" t="str">
            <v>Team Nippo</v>
          </cell>
          <cell r="K842" t="str">
            <v>JPN</v>
          </cell>
        </row>
        <row r="852">
          <cell r="B852" t="str">
            <v>Dorsale</v>
          </cell>
        </row>
        <row r="855">
          <cell r="B855">
            <v>211</v>
          </cell>
          <cell r="C855" t="str">
            <v>Baliani Fortunato</v>
          </cell>
          <cell r="D855">
            <v>0</v>
          </cell>
          <cell r="F855" t="str">
            <v>ITA19740706</v>
          </cell>
          <cell r="H855">
            <v>0</v>
          </cell>
          <cell r="J855" t="str">
            <v>Team Nippo</v>
          </cell>
        </row>
        <row r="856">
          <cell r="B856">
            <v>212</v>
          </cell>
          <cell r="C856" t="str">
            <v>Garofalo Vincenzo</v>
          </cell>
          <cell r="D856">
            <v>0</v>
          </cell>
          <cell r="F856" t="str">
            <v>ITA19820805</v>
          </cell>
          <cell r="H856">
            <v>0</v>
          </cell>
          <cell r="J856" t="str">
            <v>Team Nippo</v>
          </cell>
        </row>
        <row r="857">
          <cell r="B857">
            <v>213</v>
          </cell>
          <cell r="C857" t="str">
            <v>Nakane Hideto</v>
          </cell>
          <cell r="D857">
            <v>0</v>
          </cell>
          <cell r="F857" t="str">
            <v>JPN19900502</v>
          </cell>
          <cell r="H857">
            <v>0</v>
          </cell>
          <cell r="J857" t="str">
            <v>Team Nippo</v>
          </cell>
        </row>
        <row r="858">
          <cell r="B858">
            <v>214</v>
          </cell>
          <cell r="C858" t="str">
            <v>Sakakibara Kenichi</v>
          </cell>
          <cell r="D858">
            <v>0</v>
          </cell>
          <cell r="F858" t="str">
            <v>JPN19911102</v>
          </cell>
          <cell r="H858">
            <v>0</v>
          </cell>
          <cell r="J858" t="str">
            <v>Team Nippo</v>
          </cell>
        </row>
        <row r="859">
          <cell r="B859">
            <v>215</v>
          </cell>
          <cell r="C859" t="str">
            <v>Sano Junya</v>
          </cell>
          <cell r="D859">
            <v>0</v>
          </cell>
          <cell r="F859" t="str">
            <v>JPN19820109</v>
          </cell>
          <cell r="H859">
            <v>0</v>
          </cell>
          <cell r="J859" t="str">
            <v>Team Nippo</v>
          </cell>
        </row>
        <row r="860">
          <cell r="B860">
            <v>216</v>
          </cell>
          <cell r="C860" t="str">
            <v>Uchima Kohei</v>
          </cell>
          <cell r="F860" t="str">
            <v>JPN19881108</v>
          </cell>
          <cell r="H860">
            <v>0</v>
          </cell>
          <cell r="J860" t="str">
            <v>Team Nippo</v>
          </cell>
        </row>
        <row r="861">
          <cell r="B861">
            <v>217</v>
          </cell>
          <cell r="C861" t="str">
            <v>Zdanov Alexander</v>
          </cell>
          <cell r="F861" t="str">
            <v>RUS19850118</v>
          </cell>
          <cell r="J861" t="str">
            <v>Team Nippo</v>
          </cell>
        </row>
        <row r="862">
          <cell r="B862">
            <v>218</v>
          </cell>
        </row>
        <row r="867">
          <cell r="C867" t="str">
            <v>Frusto Henry</v>
          </cell>
          <cell r="D867">
            <v>0</v>
          </cell>
          <cell r="F867" t="str">
            <v>ITA19860414</v>
          </cell>
          <cell r="H867">
            <v>0</v>
          </cell>
          <cell r="J867" t="str">
            <v>Team Nippo</v>
          </cell>
        </row>
        <row r="868">
          <cell r="C868" t="str">
            <v>Komori Ryohei</v>
          </cell>
          <cell r="D868">
            <v>0</v>
          </cell>
          <cell r="F868" t="str">
            <v>JPN19880926</v>
          </cell>
          <cell r="H868">
            <v>0</v>
          </cell>
          <cell r="J868" t="str">
            <v>Team Nippo</v>
          </cell>
        </row>
        <row r="874">
          <cell r="F874" t="str">
            <v>Cod UCI</v>
          </cell>
          <cell r="J874" t="str">
            <v>TEL</v>
          </cell>
        </row>
        <row r="875">
          <cell r="D875" t="str">
            <v>Alberto Elli</v>
          </cell>
          <cell r="F875" t="str">
            <v>ITA19640309</v>
          </cell>
          <cell r="K875" t="str">
            <v>39 3386641529</v>
          </cell>
        </row>
        <row r="882">
          <cell r="H882" t="str">
            <v>Hirs Daniel</v>
          </cell>
        </row>
        <row r="883">
          <cell r="F883" t="str">
            <v>Meridiana Kamen Team</v>
          </cell>
        </row>
        <row r="884">
          <cell r="H884" t="str">
            <v>Hirs Daniel</v>
          </cell>
        </row>
        <row r="885">
          <cell r="D885" t="str">
            <v>MKT</v>
          </cell>
          <cell r="F885" t="str">
            <v>Meridiana Kamen Team</v>
          </cell>
          <cell r="K885" t="str">
            <v>CRO</v>
          </cell>
        </row>
        <row r="892">
          <cell r="B892" t="str">
            <v>Dorsale</v>
          </cell>
        </row>
        <row r="895">
          <cell r="B895">
            <v>221</v>
          </cell>
          <cell r="C895" t="str">
            <v>Radotic Bruno</v>
          </cell>
          <cell r="F895" t="str">
            <v>CRO19830628</v>
          </cell>
          <cell r="H895">
            <v>0</v>
          </cell>
          <cell r="J895" t="str">
            <v>Meridiana Kamen Team</v>
          </cell>
        </row>
        <row r="896">
          <cell r="B896">
            <v>222</v>
          </cell>
          <cell r="C896" t="str">
            <v>Cesaro Roberto</v>
          </cell>
          <cell r="D896">
            <v>0</v>
          </cell>
          <cell r="F896" t="str">
            <v>ITA19860412</v>
          </cell>
          <cell r="H896">
            <v>0</v>
          </cell>
          <cell r="J896" t="str">
            <v>Meridiana Kamen Team</v>
          </cell>
        </row>
        <row r="897">
          <cell r="B897">
            <v>223</v>
          </cell>
          <cell r="C897" t="str">
            <v>Di Lorenzo Alberto</v>
          </cell>
          <cell r="D897">
            <v>0</v>
          </cell>
          <cell r="F897" t="str">
            <v>ITA19820422</v>
          </cell>
          <cell r="H897">
            <v>0</v>
          </cell>
          <cell r="J897" t="str">
            <v>Meridiana Kamen Team</v>
          </cell>
        </row>
        <row r="898">
          <cell r="B898">
            <v>224</v>
          </cell>
          <cell r="C898" t="str">
            <v>Giallorenzo Mariano</v>
          </cell>
          <cell r="D898">
            <v>0</v>
          </cell>
          <cell r="F898" t="str">
            <v>ITA19820807</v>
          </cell>
          <cell r="H898">
            <v>0</v>
          </cell>
          <cell r="J898" t="str">
            <v>Meridiana Kamen Team</v>
          </cell>
        </row>
        <row r="899">
          <cell r="B899">
            <v>225</v>
          </cell>
          <cell r="C899" t="str">
            <v>Mclean David John</v>
          </cell>
          <cell r="D899">
            <v>0</v>
          </cell>
          <cell r="F899" t="str">
            <v>GBR19840427</v>
          </cell>
          <cell r="H899">
            <v>0</v>
          </cell>
          <cell r="J899" t="str">
            <v>Meridiana Kamen Team</v>
          </cell>
        </row>
        <row r="900">
          <cell r="B900">
            <v>226</v>
          </cell>
          <cell r="C900" t="str">
            <v>Rossi Enrico</v>
          </cell>
          <cell r="D900">
            <v>0</v>
          </cell>
          <cell r="F900" t="str">
            <v>ITA19820505</v>
          </cell>
          <cell r="H900">
            <v>0</v>
          </cell>
          <cell r="J900" t="str">
            <v>Ceramica Flaminia </v>
          </cell>
        </row>
        <row r="901">
          <cell r="B901">
            <v>227</v>
          </cell>
          <cell r="C901" t="str">
            <v>Biondo Maurizio</v>
          </cell>
          <cell r="F901" t="str">
            <v>ITA19810515</v>
          </cell>
          <cell r="J901" t="str">
            <v>Meridiana Kamen Team</v>
          </cell>
        </row>
        <row r="902">
          <cell r="B902">
            <v>228</v>
          </cell>
        </row>
        <row r="907">
          <cell r="C907" t="str">
            <v>Mclean David John</v>
          </cell>
          <cell r="F907" t="str">
            <v>GBR19840427</v>
          </cell>
          <cell r="H907">
            <v>0</v>
          </cell>
          <cell r="J907" t="str">
            <v>Meridiana Kamen Team</v>
          </cell>
        </row>
        <row r="908">
          <cell r="C908" t="str">
            <v>Radotic Bruno</v>
          </cell>
          <cell r="D908">
            <v>0</v>
          </cell>
          <cell r="F908" t="str">
            <v>CRO19830628</v>
          </cell>
          <cell r="H908">
            <v>0</v>
          </cell>
          <cell r="J908" t="str">
            <v>Meridiana Kamen Team</v>
          </cell>
        </row>
        <row r="909">
          <cell r="C909" t="str">
            <v>Becrovic Jasmin</v>
          </cell>
          <cell r="D909">
            <v>0</v>
          </cell>
          <cell r="F909" t="str">
            <v>CRO19921001</v>
          </cell>
          <cell r="H909">
            <v>0</v>
          </cell>
          <cell r="J909" t="str">
            <v>Meridiana Kamen Team</v>
          </cell>
        </row>
        <row r="914">
          <cell r="J914" t="str">
            <v>Tel</v>
          </cell>
        </row>
        <row r="916">
          <cell r="D916" t="str">
            <v>Antonio Giallorenzo</v>
          </cell>
          <cell r="F916" t="str">
            <v>ITA19540101</v>
          </cell>
          <cell r="K916" t="str">
            <v>39 3495402330</v>
          </cell>
        </row>
        <row r="923">
          <cell r="D923" t="str">
            <v>ARH</v>
          </cell>
          <cell r="F923" t="str">
            <v>Atlas Personal - Jakroo</v>
          </cell>
          <cell r="K923" t="str">
            <v>SUI</v>
          </cell>
        </row>
        <row r="925">
          <cell r="D925" t="str">
            <v>ARH</v>
          </cell>
          <cell r="F925" t="str">
            <v>Ora Hotels - Carrera</v>
          </cell>
          <cell r="K925" t="str">
            <v>SUI</v>
          </cell>
        </row>
        <row r="932">
          <cell r="B932" t="str">
            <v>Dorsale</v>
          </cell>
        </row>
        <row r="935">
          <cell r="B935">
            <v>231</v>
          </cell>
          <cell r="C935" t="str">
            <v>Baldo Nicolas</v>
          </cell>
          <cell r="F935" t="str">
            <v>FRA19840610</v>
          </cell>
          <cell r="H935">
            <v>0</v>
          </cell>
          <cell r="J935" t="str">
            <v>Atlas Personal - Jakroo</v>
          </cell>
        </row>
        <row r="936">
          <cell r="B936">
            <v>232</v>
          </cell>
          <cell r="C936" t="str">
            <v>Fumeaux Jonathan</v>
          </cell>
          <cell r="D936">
            <v>0</v>
          </cell>
          <cell r="F936" t="str">
            <v>SUI19880307</v>
          </cell>
          <cell r="H936">
            <v>0</v>
          </cell>
          <cell r="J936" t="str">
            <v>Atlas Personal - Jakroo</v>
          </cell>
        </row>
        <row r="937">
          <cell r="B937">
            <v>233</v>
          </cell>
          <cell r="C937" t="str">
            <v>Henggeler Daniel</v>
          </cell>
          <cell r="D937">
            <v>0</v>
          </cell>
          <cell r="F937" t="str">
            <v>SUI19881229</v>
          </cell>
          <cell r="H937">
            <v>0</v>
          </cell>
          <cell r="J937" t="str">
            <v>Atlas Personal - Jakroo</v>
          </cell>
        </row>
        <row r="938">
          <cell r="B938">
            <v>234</v>
          </cell>
          <cell r="C938" t="str">
            <v>Kusztor Peter</v>
          </cell>
          <cell r="D938">
            <v>0</v>
          </cell>
          <cell r="F938" t="str">
            <v>HUN19841227</v>
          </cell>
          <cell r="H938">
            <v>0</v>
          </cell>
          <cell r="J938" t="str">
            <v>Atlas Personal - Jakroo</v>
          </cell>
        </row>
        <row r="939">
          <cell r="B939">
            <v>235</v>
          </cell>
          <cell r="C939" t="str">
            <v>Salzinger Florian</v>
          </cell>
          <cell r="D939">
            <v>0</v>
          </cell>
          <cell r="F939" t="str">
            <v>GER19830705</v>
          </cell>
          <cell r="H939">
            <v>0</v>
          </cell>
          <cell r="J939" t="str">
            <v>Atlas Personal - Jakroo</v>
          </cell>
        </row>
        <row r="940">
          <cell r="B940">
            <v>236</v>
          </cell>
          <cell r="C940" t="str">
            <v>Oberholzer Bernhard</v>
          </cell>
          <cell r="D940">
            <v>0</v>
          </cell>
          <cell r="F940" t="str">
            <v>SUI19850908</v>
          </cell>
          <cell r="H940">
            <v>0</v>
          </cell>
          <cell r="J940" t="str">
            <v>Atlas Personal - Jakroo</v>
          </cell>
        </row>
        <row r="941">
          <cell r="B941">
            <v>237</v>
          </cell>
          <cell r="C941" t="str">
            <v>Wyss Marcel</v>
          </cell>
          <cell r="F941" t="str">
            <v>SUI19860625</v>
          </cell>
          <cell r="J941" t="str">
            <v>Atlas Personal - Jakroo</v>
          </cell>
        </row>
        <row r="942">
          <cell r="B942">
            <v>238</v>
          </cell>
          <cell r="C942" t="str">
            <v>Rosch David</v>
          </cell>
          <cell r="F942" t="str">
            <v>GER19881205</v>
          </cell>
          <cell r="J942" t="str">
            <v>Atlas Personal - Jakroo</v>
          </cell>
        </row>
        <row r="947">
          <cell r="C947" t="str">
            <v>Baer Michael</v>
          </cell>
          <cell r="F947" t="str">
            <v>SUI19880312</v>
          </cell>
          <cell r="H947">
            <v>0</v>
          </cell>
          <cell r="J947" t="str">
            <v>Atlas Personal - Jakroo</v>
          </cell>
        </row>
        <row r="948">
          <cell r="C948" t="str">
            <v>Oberholzer Bernhard</v>
          </cell>
          <cell r="D948">
            <v>0</v>
          </cell>
          <cell r="F948" t="str">
            <v>SUI19850908</v>
          </cell>
          <cell r="H948">
            <v>0</v>
          </cell>
          <cell r="J948" t="str">
            <v>Atlas Personal - Jakroo</v>
          </cell>
        </row>
        <row r="949">
          <cell r="C949" t="str">
            <v>Rosch David</v>
          </cell>
          <cell r="D949">
            <v>0</v>
          </cell>
          <cell r="F949" t="str">
            <v>GER19881205</v>
          </cell>
          <cell r="H949">
            <v>0</v>
          </cell>
          <cell r="J949" t="str">
            <v>Atlas Personal - Jakroo</v>
          </cell>
        </row>
        <row r="956">
          <cell r="D956" t="str">
            <v>Ueli Schumacher</v>
          </cell>
          <cell r="F956" t="str">
            <v>SUI19550819</v>
          </cell>
          <cell r="K956" t="str">
            <v>OO41797105409</v>
          </cell>
        </row>
        <row r="959">
          <cell r="D959" t="str">
            <v>AMO</v>
          </cell>
          <cell r="F959" t="str">
            <v>Amore &amp; Vita </v>
          </cell>
          <cell r="K959" t="str">
            <v>AMO</v>
          </cell>
        </row>
        <row r="960">
          <cell r="D960" t="str">
            <v>LPM</v>
          </cell>
          <cell r="K960" t="str">
            <v>LAT</v>
          </cell>
        </row>
        <row r="968">
          <cell r="B968" t="str">
            <v>Dorsale</v>
          </cell>
        </row>
        <row r="969">
          <cell r="B969" t="str">
            <v>N°</v>
          </cell>
        </row>
        <row r="971">
          <cell r="B971">
            <v>241</v>
          </cell>
          <cell r="C971" t="str">
            <v>Dabrowski Jarolaw</v>
          </cell>
          <cell r="F971" t="str">
            <v>POL19830720</v>
          </cell>
          <cell r="H971">
            <v>0</v>
          </cell>
          <cell r="J971" t="str">
            <v>Amore &amp; Vita </v>
          </cell>
        </row>
        <row r="972">
          <cell r="B972">
            <v>242</v>
          </cell>
          <cell r="C972" t="str">
            <v>Libner Niv</v>
          </cell>
          <cell r="D972">
            <v>0</v>
          </cell>
          <cell r="F972" t="str">
            <v>ISR19871101</v>
          </cell>
          <cell r="H972">
            <v>0</v>
          </cell>
          <cell r="J972" t="str">
            <v>Amore &amp; Vita </v>
          </cell>
        </row>
        <row r="973">
          <cell r="B973">
            <v>243</v>
          </cell>
          <cell r="C973" t="str">
            <v>Lukesevics Viesturs</v>
          </cell>
          <cell r="D973">
            <v>0</v>
          </cell>
          <cell r="F973" t="str">
            <v>LAT19870416</v>
          </cell>
          <cell r="H973">
            <v>0</v>
          </cell>
          <cell r="J973" t="str">
            <v>Amore &amp; Vita </v>
          </cell>
        </row>
        <row r="974">
          <cell r="B974">
            <v>244</v>
          </cell>
          <cell r="C974" t="str">
            <v>Yovchev Yovcho</v>
          </cell>
          <cell r="D974">
            <v>0</v>
          </cell>
          <cell r="F974" t="str">
            <v>BUL19910327</v>
          </cell>
          <cell r="H974">
            <v>0</v>
          </cell>
          <cell r="J974" t="str">
            <v>Amore &amp; Vita </v>
          </cell>
        </row>
        <row r="975">
          <cell r="B975">
            <v>245</v>
          </cell>
          <cell r="C975" t="str">
            <v>Palandri Marino</v>
          </cell>
          <cell r="D975">
            <v>0</v>
          </cell>
          <cell r="F975" t="str">
            <v>ITA19851130</v>
          </cell>
          <cell r="H975">
            <v>0</v>
          </cell>
          <cell r="J975" t="str">
            <v>Amore &amp; Vita </v>
          </cell>
        </row>
        <row r="976">
          <cell r="B976">
            <v>246</v>
          </cell>
          <cell r="C976" t="str">
            <v>Moren Patrik</v>
          </cell>
          <cell r="F976" t="str">
            <v>SWE19860704</v>
          </cell>
          <cell r="H976">
            <v>0</v>
          </cell>
          <cell r="J976" t="str">
            <v>Amore &amp; Vita </v>
          </cell>
        </row>
        <row r="977">
          <cell r="B977">
            <v>247</v>
          </cell>
        </row>
        <row r="978">
          <cell r="B978">
            <v>248</v>
          </cell>
        </row>
        <row r="992">
          <cell r="D992" t="str">
            <v>Maurizio Giorgini</v>
          </cell>
          <cell r="F992" t="str">
            <v>ITA19590802</v>
          </cell>
          <cell r="K992" t="str">
            <v>+393487079951</v>
          </cell>
        </row>
        <row r="1007">
          <cell r="B1007" t="str">
            <v>Dorsale</v>
          </cell>
        </row>
        <row r="1008">
          <cell r="B1008" t="str">
            <v>N°</v>
          </cell>
        </row>
        <row r="1010">
          <cell r="B1010">
            <v>251</v>
          </cell>
        </row>
        <row r="1011">
          <cell r="B1011">
            <v>252</v>
          </cell>
        </row>
        <row r="1012">
          <cell r="B1012">
            <v>253</v>
          </cell>
        </row>
        <row r="1013">
          <cell r="B1013">
            <v>254</v>
          </cell>
        </row>
        <row r="1014">
          <cell r="B1014">
            <v>255</v>
          </cell>
        </row>
        <row r="1015">
          <cell r="B1015">
            <v>256</v>
          </cell>
        </row>
        <row r="1016">
          <cell r="B1016">
            <v>257</v>
          </cell>
        </row>
        <row r="1017">
          <cell r="B1017">
            <v>258</v>
          </cell>
        </row>
        <row r="1031">
          <cell r="D1031" t="str">
            <v>Maurizio Giorgini</v>
          </cell>
          <cell r="F1031" t="str">
            <v>ITA</v>
          </cell>
        </row>
        <row r="1139">
          <cell r="C1139" t="str">
            <v> </v>
          </cell>
        </row>
        <row r="1140">
          <cell r="C1140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showGridLines="0" showZeros="0" tabSelected="1" view="pageBreakPreview" zoomScaleNormal="125" zoomScaleSheetLayoutView="100" workbookViewId="0" topLeftCell="A16">
      <selection activeCell="B13" sqref="B13"/>
    </sheetView>
  </sheetViews>
  <sheetFormatPr defaultColWidth="9.140625" defaultRowHeight="12.75"/>
  <cols>
    <col min="1" max="1" width="7.8515625" style="1" customWidth="1"/>
    <col min="2" max="2" width="28.28125" style="2" customWidth="1"/>
    <col min="3" max="3" width="9.28125" style="1" customWidth="1"/>
    <col min="4" max="4" width="14.8515625" style="3" customWidth="1"/>
    <col min="5" max="5" width="7.8515625" style="1" customWidth="1"/>
    <col min="6" max="6" width="29.140625" style="2" customWidth="1"/>
    <col min="7" max="7" width="11.140625" style="2" customWidth="1"/>
    <col min="8" max="8" width="16.28125" style="3" customWidth="1"/>
    <col min="9" max="10" width="6.28125" style="4" customWidth="1"/>
    <col min="11" max="11" width="9.8515625" style="4" customWidth="1"/>
    <col min="12" max="12" width="10.140625" style="4" customWidth="1"/>
    <col min="13" max="16384" width="9.8515625" style="4" customWidth="1"/>
  </cols>
  <sheetData>
    <row r="1" spans="1:10" ht="20.25" customHeight="1">
      <c r="A1" s="5"/>
      <c r="B1" s="123" t="s">
        <v>0</v>
      </c>
      <c r="C1" s="123"/>
      <c r="D1" s="123"/>
      <c r="E1" s="123"/>
      <c r="F1" s="123"/>
      <c r="G1" s="123"/>
      <c r="H1" s="123"/>
      <c r="J1" s="6"/>
    </row>
    <row r="2" spans="1:10" ht="17.25" customHeight="1">
      <c r="A2" s="7" t="s">
        <v>1</v>
      </c>
      <c r="B2" s="8"/>
      <c r="C2" s="9" t="s">
        <v>2</v>
      </c>
      <c r="D2" s="9"/>
      <c r="E2" s="10"/>
      <c r="F2" s="11"/>
      <c r="G2" s="11"/>
      <c r="H2" s="12"/>
      <c r="J2" s="6"/>
    </row>
    <row r="3" spans="1:10" ht="18" customHeight="1">
      <c r="A3" s="13" t="s">
        <v>3</v>
      </c>
      <c r="B3" s="14"/>
      <c r="C3" s="124" t="str">
        <f>'[1]Dati'!E13</f>
        <v>49° Trofeo Laiugueglia</v>
      </c>
      <c r="D3" s="124"/>
      <c r="E3" s="124"/>
      <c r="F3" s="124"/>
      <c r="G3" s="15"/>
      <c r="H3" s="16"/>
      <c r="J3" s="6"/>
    </row>
    <row r="4" spans="1:10" ht="15" customHeight="1">
      <c r="A4" s="17" t="s">
        <v>4</v>
      </c>
      <c r="B4" s="18"/>
      <c r="C4" s="19" t="str">
        <f>'[1]Dati'!E14</f>
        <v>Asd Monviso Venezia </v>
      </c>
      <c r="D4" s="20"/>
      <c r="E4" s="20"/>
      <c r="F4" s="21" t="str">
        <f>'[1]Dati'!E6</f>
        <v>18,02,2012</v>
      </c>
      <c r="G4" s="22">
        <f>'[1]Dati'!E20</f>
        <v>0</v>
      </c>
      <c r="H4" s="23"/>
      <c r="J4" s="6"/>
    </row>
    <row r="5" spans="1:10" ht="3.75" customHeight="1">
      <c r="A5" s="24"/>
      <c r="B5" s="25"/>
      <c r="C5" s="26"/>
      <c r="D5" s="27"/>
      <c r="E5" s="26"/>
      <c r="F5" s="25"/>
      <c r="G5" s="28"/>
      <c r="H5" s="29"/>
      <c r="J5" s="6"/>
    </row>
    <row r="6" spans="1:10" ht="11.25" customHeight="1">
      <c r="A6" s="30" t="s">
        <v>5</v>
      </c>
      <c r="B6" s="31" t="s">
        <v>6</v>
      </c>
      <c r="C6" s="31"/>
      <c r="D6" s="31" t="s">
        <v>7</v>
      </c>
      <c r="E6" s="32" t="s">
        <v>5</v>
      </c>
      <c r="F6" s="31" t="s">
        <v>6</v>
      </c>
      <c r="G6" s="33"/>
      <c r="H6" s="34" t="s">
        <v>7</v>
      </c>
      <c r="I6" s="6"/>
      <c r="J6" s="6"/>
    </row>
    <row r="7" spans="1:8" s="6" customFormat="1" ht="12.75" customHeight="1">
      <c r="A7" s="35" t="str">
        <f>'[1]Verifica'!D22</f>
        <v>LIQ</v>
      </c>
      <c r="B7" s="125" t="str">
        <f>VLOOKUP($A9,'[1]El_iscritti'!$A$10:$N$1558,5,FALSE)</f>
        <v>Liquigas - Cannondale </v>
      </c>
      <c r="C7" s="125">
        <f>VLOOKUP($E$8,'[1]El_Partenti'!$B$10:$N$300,6,FALSE)</f>
        <v>0</v>
      </c>
      <c r="D7" s="35" t="str">
        <f>'[1]Verifica'!K22</f>
        <v>ITA</v>
      </c>
      <c r="E7" s="35" t="str">
        <f>'[1]Verifica'!D61</f>
        <v>LAM</v>
      </c>
      <c r="F7" s="125" t="str">
        <f>VLOOKUP(E9,'[1]El_iscritti'!$A$10:$N$1558,5,FALSE)</f>
        <v>Lampre - ISD</v>
      </c>
      <c r="G7" s="125">
        <f>VLOOKUP($E$8,'[1]El_Partenti'!$B$10:$N$300,6,FALSE)</f>
        <v>0</v>
      </c>
      <c r="H7" s="35" t="str">
        <f>'[1]Verifica'!K61</f>
        <v>ITA</v>
      </c>
    </row>
    <row r="8" spans="1:10" s="1" customFormat="1" ht="15" customHeight="1">
      <c r="A8" s="36">
        <v>1</v>
      </c>
      <c r="B8" s="37" t="str">
        <f>IF($A8="","",VLOOKUP($A:$A,'[1]El_Partenti'!$B$1:$N$5000,3,FALSE))</f>
        <v>Basso Ivan</v>
      </c>
      <c r="C8" s="38"/>
      <c r="D8" s="39" t="str">
        <f>IF($A8="","",VLOOKUP($A:$A,'[1]El_Partenti'!$B$1:$N$5000,2,FALSE))</f>
        <v>ITA19771126</v>
      </c>
      <c r="E8" s="40">
        <v>11</v>
      </c>
      <c r="F8" s="37" t="str">
        <f>IF($E8="","",VLOOKUP($E:$E,'[1]El_Partenti'!$B$1:$N$1200,3,FALSE))</f>
        <v>Cunego Damiano</v>
      </c>
      <c r="G8" s="41"/>
      <c r="H8" s="42" t="str">
        <f>IF($E8="","",VLOOKUP($E:$E,'[1]El_Partenti'!$B$1:$N$1200,2,FALSE))</f>
        <v>ITA19810919</v>
      </c>
      <c r="I8" s="43"/>
      <c r="J8" s="43"/>
    </row>
    <row r="9" spans="1:10" s="1" customFormat="1" ht="15" customHeight="1">
      <c r="A9" s="44">
        <f aca="true" t="shared" si="0" ref="A9:A15">A8+1</f>
        <v>2</v>
      </c>
      <c r="B9" s="45" t="str">
        <f>IF($A9="","",VLOOKUP($A:$A,'[1]El_Partenti'!$B$1:$N$1200,3,FALSE))</f>
        <v>Agostini Sthefano</v>
      </c>
      <c r="C9" s="46"/>
      <c r="D9" s="39" t="str">
        <f>IF($A9="","",VLOOKUP($A:$A,'[1]El_Partenti'!$B$1:$N$5000,2,FALSE))</f>
        <v>ITA19890103</v>
      </c>
      <c r="E9" s="40">
        <v>12</v>
      </c>
      <c r="F9" s="37" t="str">
        <f>IF($E9="","",VLOOKUP($E:$E,'[1]El_Partenti'!$B$1:$N$1200,3,FALSE))</f>
        <v>Vigano Davide</v>
      </c>
      <c r="G9" s="47"/>
      <c r="H9" s="42" t="str">
        <f>IF($E9="","",VLOOKUP($E:$E,'[1]El_Partenti'!$B$1:$N$1200,2,FALSE))</f>
        <v>ITA19840612</v>
      </c>
      <c r="I9" s="43"/>
      <c r="J9" s="43"/>
    </row>
    <row r="10" spans="1:10" s="1" customFormat="1" ht="15" customHeight="1">
      <c r="A10" s="44">
        <f t="shared" si="0"/>
        <v>3</v>
      </c>
      <c r="B10" s="45" t="str">
        <f>IF($A10="","",VLOOKUP($A:$A,'[1]El_Partenti'!$B$1:$N$1200,3,FALSE))</f>
        <v>Nerz Dominik</v>
      </c>
      <c r="C10" s="46"/>
      <c r="D10" s="39" t="str">
        <f>IF($A10="","",VLOOKUP($A:$A,'[1]El_Partenti'!$B$1:$N$5000,2,FALSE))</f>
        <v>GER19890825</v>
      </c>
      <c r="E10" s="40">
        <v>13</v>
      </c>
      <c r="F10" s="37" t="str">
        <f>IF($E10="","",VLOOKUP($E:$E,'[1]El_Partenti'!$B$1:$N$1200,3,FALSE))</f>
        <v>Bertagnolli Leonardo</v>
      </c>
      <c r="G10" s="47"/>
      <c r="H10" s="42" t="str">
        <f>IF($E10="","",VLOOKUP($E:$E,'[1]El_Partenti'!$B$1:$N$1200,2,FALSE))</f>
        <v>ITA19780108</v>
      </c>
      <c r="I10" s="43"/>
      <c r="J10" s="43"/>
    </row>
    <row r="11" spans="1:10" s="1" customFormat="1" ht="15" customHeight="1">
      <c r="A11" s="44">
        <f t="shared" si="0"/>
        <v>4</v>
      </c>
      <c r="B11" s="45" t="str">
        <f>IF($A11="","",VLOOKUP($A:$A,'[1]El_Partenti'!$B$1:$N$1200,3,FALSE))</f>
        <v>Capecchi Eros</v>
      </c>
      <c r="C11" s="46"/>
      <c r="D11" s="39" t="str">
        <f>IF($A11="","",VLOOKUP($A:$A,'[1]El_Partenti'!$B$1:$N$5000,2,FALSE))</f>
        <v>ITA19860613</v>
      </c>
      <c r="E11" s="40">
        <v>14</v>
      </c>
      <c r="F11" s="37" t="str">
        <f>IF($E11="","",VLOOKUP($E:$E,'[1]El_Partenti'!$B$1:$N$1200,3,FALSE))</f>
        <v>Bono Matteo</v>
      </c>
      <c r="G11" s="47"/>
      <c r="H11" s="42" t="str">
        <f>IF($E11="","",VLOOKUP($E:$E,'[1]El_Partenti'!$B$1:$N$1200,2,FALSE))</f>
        <v>ITA19831111</v>
      </c>
      <c r="I11" s="43"/>
      <c r="J11" s="43"/>
    </row>
    <row r="12" spans="1:10" s="1" customFormat="1" ht="15" customHeight="1">
      <c r="A12" s="44">
        <f t="shared" si="0"/>
        <v>5</v>
      </c>
      <c r="B12" s="45" t="str">
        <f>IF($A12="","",VLOOKUP($A:$A,'[1]El_Partenti'!$B$1:$N$1200,3,FALSE))</f>
        <v>Longo Borghini Paolo</v>
      </c>
      <c r="C12" s="46"/>
      <c r="D12" s="39" t="str">
        <f>IF($A12="","",VLOOKUP($A:$A,'[1]El_Partenti'!$B$1:$N$5000,2,FALSE))</f>
        <v>ITA19801210</v>
      </c>
      <c r="E12" s="40">
        <v>15</v>
      </c>
      <c r="F12" s="37" t="str">
        <f>IF($E12="","",VLOOKUP($E:$E,'[1]El_Partenti'!$B$1:$N$1200,3,FALSE))</f>
        <v>Cimolai Davide</v>
      </c>
      <c r="G12" s="47"/>
      <c r="H12" s="42" t="str">
        <f>IF($E12="","",VLOOKUP($E:$E,'[1]El_Partenti'!$B$1:$N$1200,2,FALSE))</f>
        <v>ITA19890813</v>
      </c>
      <c r="I12" s="43"/>
      <c r="J12" s="43"/>
    </row>
    <row r="13" spans="1:10" s="1" customFormat="1" ht="15" customHeight="1">
      <c r="A13" s="44">
        <f t="shared" si="0"/>
        <v>6</v>
      </c>
      <c r="B13" s="45" t="str">
        <f>IF($A13="","",VLOOKUP($A:$A,'[1]El_Partenti'!$B$1:$N$1200,3,FALSE))</f>
        <v>Moser Moreno</v>
      </c>
      <c r="C13" s="46"/>
      <c r="D13" s="39" t="str">
        <f>IF($A13="","",VLOOKUP($A:$A,'[1]El_Partenti'!$B$1:$N$5000,2,FALSE))</f>
        <v>ITA19901225</v>
      </c>
      <c r="E13" s="40">
        <v>16</v>
      </c>
      <c r="F13" s="37" t="str">
        <f>IF($E13="","",VLOOKUP($E:$E,'[1]El_Partenti'!$B$1:$N$1200,3,FALSE))</f>
        <v>Malori Adriano</v>
      </c>
      <c r="G13" s="47"/>
      <c r="H13" s="42" t="str">
        <f>IF($E13="","",VLOOKUP($E:$E,'[1]El_Partenti'!$B$1:$N$1200,2,FALSE))</f>
        <v>ITA19880128</v>
      </c>
      <c r="I13" s="43"/>
      <c r="J13" s="43"/>
    </row>
    <row r="14" spans="1:10" s="1" customFormat="1" ht="15" customHeight="1">
      <c r="A14" s="44">
        <f t="shared" si="0"/>
        <v>7</v>
      </c>
      <c r="B14" s="45" t="str">
        <f>IF($A14="","",VLOOKUP($A:$A,'[1]El_Partenti'!$B$1:$N$1200,3,FALSE))</f>
        <v>Ratto Daniele</v>
      </c>
      <c r="C14" s="46"/>
      <c r="D14" s="39" t="str">
        <f>IF($A14="","",VLOOKUP($A:$A,'[1]El_Partenti'!$B$1:$N$5000,2,FALSE))</f>
        <v>ITA19891005</v>
      </c>
      <c r="E14" s="40">
        <v>17</v>
      </c>
      <c r="F14" s="37" t="str">
        <f>IF($E14="","",VLOOKUP($E:$E,'[1]El_Partenti'!$B$1:$N$1200,3,FALSE))</f>
        <v>Pietropolli Daniele</v>
      </c>
      <c r="G14" s="47"/>
      <c r="H14" s="42" t="str">
        <f>IF($E14="","",VLOOKUP($E:$E,'[1]El_Partenti'!$B$1:$N$1200,2,FALSE))</f>
        <v>ITA19800711</v>
      </c>
      <c r="I14" s="43"/>
      <c r="J14" s="43"/>
    </row>
    <row r="15" spans="1:10" s="1" customFormat="1" ht="15" customHeight="1">
      <c r="A15" s="44">
        <f t="shared" si="0"/>
        <v>8</v>
      </c>
      <c r="B15" s="45" t="str">
        <f>IF($A15="","",VLOOKUP($A:$A,'[1]El_Partenti'!$B$1:$N$1200,3,FALSE))</f>
        <v>Salerno Cristiano</v>
      </c>
      <c r="C15" s="46"/>
      <c r="D15" s="39" t="str">
        <f>IF($A15="","",VLOOKUP($A:$A,'[1]El_Partenti'!$B$1:$N$5000,2,FALSE))</f>
        <v>ITA19850218</v>
      </c>
      <c r="E15" s="40">
        <v>18</v>
      </c>
      <c r="F15" s="37" t="str">
        <f>IF($E15="","",VLOOKUP($E:$E,'[1]El_Partenti'!$B$1:$N$1200,3,FALSE))</f>
        <v>Righi Daniele</v>
      </c>
      <c r="G15" s="47">
        <f>IF($E15="","",VLOOKUP($E:$E,'[1]El_Partenti'!$B$1:$N$1200,4,FALSE))</f>
        <v>0</v>
      </c>
      <c r="H15" s="42" t="str">
        <f>IF($E15="","",VLOOKUP($E:$E,'[1]El_Partenti'!$B$1:$N$1200,2,FALSE))</f>
        <v>ITA19760328</v>
      </c>
      <c r="I15" s="43"/>
      <c r="J15" s="43"/>
    </row>
    <row r="16" spans="1:10" s="52" customFormat="1" ht="15" customHeight="1">
      <c r="A16" s="48" t="s">
        <v>8</v>
      </c>
      <c r="B16" s="49" t="str">
        <f>'[1]Equipe'!E4</f>
        <v>Stefano Zanatta</v>
      </c>
      <c r="C16" s="50"/>
      <c r="D16" s="51" t="s">
        <v>9</v>
      </c>
      <c r="E16" s="48" t="s">
        <v>8</v>
      </c>
      <c r="F16" s="49" t="str">
        <f>'[1]Verifica'!D94</f>
        <v>Maurizio Piovani</v>
      </c>
      <c r="G16" s="50"/>
      <c r="H16" s="51" t="s">
        <v>9</v>
      </c>
      <c r="I16" s="43"/>
      <c r="J16" s="43"/>
    </row>
    <row r="17" spans="1:8" s="6" customFormat="1" ht="12.75" customHeight="1">
      <c r="A17" s="35" t="str">
        <f>'[1]Verifica'!D100</f>
        <v>ALM</v>
      </c>
      <c r="B17" s="125" t="str">
        <f>VLOOKUP($A19,'[1]El_iscritti'!$A$10:$N$1558,5,FALSE)</f>
        <v>AG2R - La Mondiale</v>
      </c>
      <c r="C17" s="125">
        <f>VLOOKUP($E$8,'[1]El_Partenti'!$B$10:$N$300,6,FALSE)</f>
        <v>0</v>
      </c>
      <c r="D17" s="35" t="str">
        <f>'[1]Verifica'!K100</f>
        <v>FRA</v>
      </c>
      <c r="E17" s="35" t="str">
        <f>'[1]Verifica'!D139</f>
        <v>SAX</v>
      </c>
      <c r="F17" s="125" t="str">
        <f>VLOOKUP(E19,'[1]El_iscritti'!$A$10:$N$1558,5,FALSE)</f>
        <v>Team Saxo Bank</v>
      </c>
      <c r="G17" s="125">
        <f>VLOOKUP($E$8,'[1]El_Partenti'!$B$10:$N$300,6,FALSE)</f>
        <v>0</v>
      </c>
      <c r="H17" s="35" t="str">
        <f>'[1]Verifica'!K139</f>
        <v>DEN</v>
      </c>
    </row>
    <row r="18" spans="1:10" s="1" customFormat="1" ht="15" customHeight="1">
      <c r="A18" s="36">
        <v>21</v>
      </c>
      <c r="B18" s="37" t="str">
        <f>IF($A18="","",VLOOKUP($A:$A,'[1]El_Partenti'!$B$1:$N$1200,3,FALSE))</f>
        <v>Belletti Manuel</v>
      </c>
      <c r="C18" s="38"/>
      <c r="D18" s="39" t="str">
        <f>IF($A18="","",VLOOKUP($A:$A,'[1]El_Partenti'!$B$1:$N$1200,2,FALSE))</f>
        <v>ITA19851014</v>
      </c>
      <c r="E18" s="53">
        <v>31</v>
      </c>
      <c r="F18" s="37" t="str">
        <f>IF($E18="","",VLOOKUP($E:$E,'[1]El_Partenti'!$B$1:$N$1200,3,FALSE))</f>
        <v>Haedo Juan Josè</v>
      </c>
      <c r="G18" s="41"/>
      <c r="H18" s="42" t="str">
        <f>IF($E18="","",VLOOKUP($E:$E,'[1]El_Partenti'!$B$1:$N$1200,2,FALSE))</f>
        <v>ARG19810126</v>
      </c>
      <c r="I18" s="43"/>
      <c r="J18" s="43"/>
    </row>
    <row r="19" spans="1:10" s="1" customFormat="1" ht="15" customHeight="1">
      <c r="A19" s="44">
        <v>22</v>
      </c>
      <c r="B19" s="37" t="str">
        <f>IF($A19="","",VLOOKUP($A:$A,'[1]El_Partenti'!$B$1:$N$1200,3,FALSE))</f>
        <v>Berard Julien</v>
      </c>
      <c r="C19" s="46"/>
      <c r="D19" s="39" t="str">
        <f>IF($A19="","",VLOOKUP($A:$A,'[1]El_Partenti'!$B$1:$N$1200,2,FALSE))</f>
        <v>FRA19870727</v>
      </c>
      <c r="E19" s="44">
        <v>32</v>
      </c>
      <c r="F19" s="37" t="str">
        <f>IF($E19="","",VLOOKUP($E:$E,'[1]El_Partenti'!$B$1:$N$1200,3,FALSE))</f>
        <v>Boaro Manuele</v>
      </c>
      <c r="G19" s="47"/>
      <c r="H19" s="42" t="str">
        <f>IF($E19="","",VLOOKUP($E:$E,'[1]El_Partenti'!$B$1:$N$1200,2,FALSE))</f>
        <v>ITA19871203</v>
      </c>
      <c r="I19" s="43"/>
      <c r="J19" s="43"/>
    </row>
    <row r="20" spans="1:10" s="1" customFormat="1" ht="15" customHeight="1">
      <c r="A20" s="36">
        <v>23</v>
      </c>
      <c r="B20" s="37" t="str">
        <f>IF($A20="","",VLOOKUP($A:$A,'[1]El_Partenti'!$B$1:$N$1200,3,FALSE))</f>
        <v>Goddaert Kristof</v>
      </c>
      <c r="C20" s="46"/>
      <c r="D20" s="39" t="str">
        <f>IF($A20="","",VLOOKUP($A:$A,'[1]El_Partenti'!$B$1:$N$1200,2,FALSE))</f>
        <v>BEL19861121</v>
      </c>
      <c r="E20" s="53">
        <v>33</v>
      </c>
      <c r="F20" s="37" t="str">
        <f>IF($E20="","",VLOOKUP($E:$E,'[1]El_Partenti'!$B$1:$N$1200,3,FALSE))</f>
        <v>Christensen Mads</v>
      </c>
      <c r="G20" s="47"/>
      <c r="H20" s="42" t="str">
        <f>IF($E20="","",VLOOKUP($E:$E,'[1]El_Partenti'!$B$1:$N$1200,2,FALSE))</f>
        <v>DEN19840406</v>
      </c>
      <c r="I20" s="43"/>
      <c r="J20" s="43"/>
    </row>
    <row r="21" spans="1:10" s="1" customFormat="1" ht="15" customHeight="1">
      <c r="A21" s="44">
        <v>24</v>
      </c>
      <c r="B21" s="37" t="str">
        <f>IF($A21="","",VLOOKUP($A:$A,'[1]El_Partenti'!$B$1:$N$1200,3,FALSE))</f>
        <v>Hinault Sebastien</v>
      </c>
      <c r="C21" s="54"/>
      <c r="D21" s="39" t="str">
        <f>IF($A21="","",VLOOKUP($A:$A,'[1]El_Partenti'!$B$1:$N$1200,2,FALSE))</f>
        <v>FRA19740211</v>
      </c>
      <c r="E21" s="44">
        <v>34</v>
      </c>
      <c r="F21" s="37" t="str">
        <f>IF($E21="","",VLOOKUP($E:$E,'[1]El_Partenti'!$B$1:$N$1200,3,FALSE))</f>
        <v>Gustov Volodymir</v>
      </c>
      <c r="G21" s="47"/>
      <c r="H21" s="42" t="str">
        <f>IF($E21="","",VLOOKUP($E:$E,'[1]El_Partenti'!$B$1:$N$1200,2,FALSE))</f>
        <v>UKR19770215</v>
      </c>
      <c r="I21" s="43"/>
      <c r="J21" s="43"/>
    </row>
    <row r="22" spans="1:10" s="1" customFormat="1" ht="15" customHeight="1">
      <c r="A22" s="36">
        <v>25</v>
      </c>
      <c r="B22" s="37" t="str">
        <f>IF($A22="","",VLOOKUP($A:$A,'[1]El_Partenti'!$B$1:$N$1200,3,FALSE))</f>
        <v>Houanard Steve</v>
      </c>
      <c r="C22" s="46"/>
      <c r="D22" s="39" t="str">
        <f>IF($A22="","",VLOOKUP($A:$A,'[1]El_Partenti'!$B$1:$N$1200,2,FALSE))</f>
        <v>FRA19860402</v>
      </c>
      <c r="E22" s="53">
        <v>35</v>
      </c>
      <c r="F22" s="37" t="str">
        <f>IF($E22="","",VLOOKUP($E:$E,'[1]El_Partenti'!$B$1:$N$1200,3,FALSE))</f>
        <v>Haedo Lucas Sebastiaan</v>
      </c>
      <c r="G22" s="47"/>
      <c r="H22" s="42" t="str">
        <f>IF($E22="","",VLOOKUP($E:$E,'[1]El_Partenti'!$B$1:$N$1200,2,FALSE))</f>
        <v>ARG19830418</v>
      </c>
      <c r="I22" s="43"/>
      <c r="J22" s="43"/>
    </row>
    <row r="23" spans="1:10" s="1" customFormat="1" ht="15" customHeight="1">
      <c r="A23" s="44">
        <v>26</v>
      </c>
      <c r="B23" s="37" t="str">
        <f>IF($A23="","",VLOOKUP($A:$A,'[1]El_Partenti'!$B$1:$N$1200,3,FALSE))</f>
        <v>Lemarchand Romain</v>
      </c>
      <c r="C23" s="46"/>
      <c r="D23" s="39" t="str">
        <f>IF($A23="","",VLOOKUP($A:$A,'[1]El_Partenti'!$B$1:$N$1200,2,FALSE))</f>
        <v>FRA19870726</v>
      </c>
      <c r="E23" s="44">
        <v>36</v>
      </c>
      <c r="F23" s="37" t="str">
        <f>IF($E23="","",VLOOKUP($E:$E,'[1]El_Partenti'!$B$1:$N$1200,3,FALSE))</f>
        <v>Lund Anders </v>
      </c>
      <c r="G23" s="47"/>
      <c r="H23" s="42" t="str">
        <f>IF($E23="","",VLOOKUP($E:$E,'[1]El_Partenti'!$B$1:$N$1200,2,FALSE))</f>
        <v>DEN19850214</v>
      </c>
      <c r="I23" s="43"/>
      <c r="J23" s="43"/>
    </row>
    <row r="24" spans="1:10" s="1" customFormat="1" ht="15" customHeight="1">
      <c r="A24" s="36">
        <v>27</v>
      </c>
      <c r="B24" s="37" t="str">
        <f>IF($A24="","",VLOOKUP($A:$A,'[1]El_Partenti'!$B$1:$N$1200,3,FALSE))</f>
        <v>Montaguti Matteo</v>
      </c>
      <c r="C24" s="46"/>
      <c r="D24" s="39" t="str">
        <f>IF($A24="","",VLOOKUP($A:$A,'[1]El_Partenti'!$B$1:$N$1200,2,FALSE))</f>
        <v>ITA19840106</v>
      </c>
      <c r="E24" s="53">
        <v>37</v>
      </c>
      <c r="F24" s="37" t="str">
        <f>IF($E24="","",VLOOKUP($E:$E,'[1]El_Partenti'!$B$1:$N$1200,3,FALSE))</f>
        <v>Majka Rafal</v>
      </c>
      <c r="G24" s="47"/>
      <c r="H24" s="42" t="str">
        <f>IF($E24="","",VLOOKUP($E:$E,'[1]El_Partenti'!$B$1:$N$1200,2,FALSE))</f>
        <v>POL19890912</v>
      </c>
      <c r="I24" s="43"/>
      <c r="J24" s="43"/>
    </row>
    <row r="25" spans="1:10" s="1" customFormat="1" ht="15" customHeight="1">
      <c r="A25" s="44">
        <v>28</v>
      </c>
      <c r="B25" s="37" t="str">
        <f>IF($A25="","",VLOOKUP($A:$A,'[1]El_Partenti'!$B$1:$N$1200,3,FALSE))</f>
        <v>Shpilevsky Boris</v>
      </c>
      <c r="C25" s="46"/>
      <c r="D25" s="39" t="str">
        <f>IF($A25="","",VLOOKUP($A:$A,'[1]El_Partenti'!$B$1:$N$1200,2,FALSE))</f>
        <v>RUS19820820</v>
      </c>
      <c r="E25" s="44">
        <v>38</v>
      </c>
      <c r="F25" s="37" t="str">
        <f>IF($E25="","",VLOOKUP($E:$E,'[1]El_Partenti'!$B$1:$N$1200,3,FALSE))</f>
        <v>Tanner David </v>
      </c>
      <c r="G25" s="47"/>
      <c r="H25" s="42" t="str">
        <f>IF($E25="","",VLOOKUP($E:$E,'[1]El_Partenti'!$B$1:$N$1200,2,FALSE))</f>
        <v>AUS19840930</v>
      </c>
      <c r="I25" s="43"/>
      <c r="J25" s="43"/>
    </row>
    <row r="26" spans="1:10" s="56" customFormat="1" ht="15" customHeight="1">
      <c r="A26" s="48" t="s">
        <v>8</v>
      </c>
      <c r="B26" s="49" t="str">
        <f>'[1]Verifica'!D133</f>
        <v>laurent Biondì</v>
      </c>
      <c r="C26" s="50"/>
      <c r="D26" s="51"/>
      <c r="E26" s="48" t="s">
        <v>8</v>
      </c>
      <c r="F26" s="55" t="str">
        <f>'[1]Verifica'!D172</f>
        <v>Nicholas Gates</v>
      </c>
      <c r="G26" s="50"/>
      <c r="H26" s="51" t="s">
        <v>9</v>
      </c>
      <c r="I26" s="43"/>
      <c r="J26" s="43"/>
    </row>
    <row r="27" spans="1:8" s="57" customFormat="1" ht="12.75" customHeight="1">
      <c r="A27" s="35" t="str">
        <f>'[1]Verifica'!D178</f>
        <v>AST</v>
      </c>
      <c r="B27" s="125" t="str">
        <f>VLOOKUP($A29,'[1]El_iscritti'!$A$10:$N$1558,5,FALSE)</f>
        <v> Astana Pro Team</v>
      </c>
      <c r="C27" s="125">
        <f>VLOOKUP($E$8,'[1]El_Partenti'!$B$10:$N$300,6,FALSE)</f>
        <v>0</v>
      </c>
      <c r="D27" s="35" t="str">
        <f>'[1]Verifica'!K178</f>
        <v>KAZ</v>
      </c>
      <c r="E27" s="35" t="str">
        <f>'[1]Verifica'!D217</f>
        <v>OPQ</v>
      </c>
      <c r="F27" s="125" t="str">
        <f>VLOOKUP(E29,'[1]El_iscritti'!$A$10:$N$1558,5,FALSE)</f>
        <v>Omega Pharma - Quick Step</v>
      </c>
      <c r="G27" s="125">
        <f>VLOOKUP($E$8,'[1]El_Partenti'!$B$10:$N$300,6,FALSE)</f>
        <v>0</v>
      </c>
      <c r="H27" s="35" t="str">
        <f>'[1]Verifica'!K217</f>
        <v>BEL</v>
      </c>
    </row>
    <row r="28" spans="1:10" s="58" customFormat="1" ht="15" customHeight="1">
      <c r="A28" s="36">
        <v>41</v>
      </c>
      <c r="B28" s="37" t="str">
        <f>IF($A28="","",VLOOKUP($A:$A,'[1]El_Partenti'!$B$1:$N$1200,3,FALSE))</f>
        <v>Gavazzi Francesco</v>
      </c>
      <c r="C28" s="38"/>
      <c r="D28" s="39" t="str">
        <f>IF($A28="","",VLOOKUP($A:$A,'[1]El_Partenti'!$B$1:$N$1200,2,FALSE))</f>
        <v>ITA19840801</v>
      </c>
      <c r="E28" s="53">
        <v>51</v>
      </c>
      <c r="F28" s="37" t="str">
        <f>IF($E28="","",VLOOKUP($E:$E,'[1]El_Partenti'!$B$1:$N$1200,3,FALSE))</f>
        <v>Pineau Jerome</v>
      </c>
      <c r="G28" s="41"/>
      <c r="H28" s="42" t="str">
        <f>IF($E28="","",VLOOKUP($E:$E,'[1]El_Partenti'!$B$1:$N$1200,2,FALSE))</f>
        <v>FRA19800102</v>
      </c>
      <c r="I28" s="43"/>
      <c r="J28" s="43"/>
    </row>
    <row r="29" spans="1:10" s="58" customFormat="1" ht="15" customHeight="1">
      <c r="A29" s="44">
        <v>42</v>
      </c>
      <c r="B29" s="37" t="str">
        <f>IF($A29="","",VLOOKUP($A:$A,'[1]El_Partenti'!$B$1:$N$1200,3,FALSE))</f>
        <v>Gasparotto Enrico</v>
      </c>
      <c r="C29" s="46"/>
      <c r="D29" s="39" t="str">
        <f>IF($A29="","",VLOOKUP($A:$A,'[1]El_Partenti'!$B$1:$N$1200,2,FALSE))</f>
        <v>ITA19820322</v>
      </c>
      <c r="E29" s="44">
        <v>52</v>
      </c>
      <c r="F29" s="37" t="str">
        <f>IF($E29="","",VLOOKUP($E:$E,'[1]El_Partenti'!$B$1:$N$1200,3,FALSE))</f>
        <v>Bandiera Marco</v>
      </c>
      <c r="G29" s="47"/>
      <c r="H29" s="42" t="str">
        <f>IF($E29="","",VLOOKUP($E:$E,'[1]El_Partenti'!$B$1:$N$1200,2,FALSE))</f>
        <v>ITA19840612</v>
      </c>
      <c r="I29" s="43"/>
      <c r="J29" s="43"/>
    </row>
    <row r="30" spans="1:10" s="58" customFormat="1" ht="15" customHeight="1">
      <c r="A30" s="36">
        <v>43</v>
      </c>
      <c r="B30" s="37" t="str">
        <f>IF($A30="","",VLOOKUP($A:$A,'[1]El_Partenti'!$B$1:$N$1200,3,FALSE))</f>
        <v>Ponzi Simone</v>
      </c>
      <c r="C30" s="46"/>
      <c r="D30" s="39" t="str">
        <f>IF($A30="","",VLOOKUP($A:$A,'[1]El_Partenti'!$B$1:$N$1200,2,FALSE))</f>
        <v>ITA19870117</v>
      </c>
      <c r="E30" s="53">
        <v>53</v>
      </c>
      <c r="F30" s="37" t="str">
        <f>IF($E30="","",VLOOKUP($E:$E,'[1]El_Partenti'!$B$1:$N$1200,3,FALSE))</f>
        <v>Brammeier Matt</v>
      </c>
      <c r="G30" s="47"/>
      <c r="H30" s="42" t="str">
        <f>IF($E30="","",VLOOKUP($E:$E,'[1]El_Partenti'!$B$1:$N$1200,2,FALSE))</f>
        <v>IRL19850607</v>
      </c>
      <c r="I30" s="43"/>
      <c r="J30" s="43"/>
    </row>
    <row r="31" spans="1:10" s="58" customFormat="1" ht="15" customHeight="1">
      <c r="A31" s="44">
        <v>44</v>
      </c>
      <c r="B31" s="37" t="str">
        <f>IF($A31="","",VLOOKUP($A:$A,'[1]El_Partenti'!$B$1:$N$1200,3,FALSE))</f>
        <v>Kiserlovski Robert</v>
      </c>
      <c r="C31" s="54"/>
      <c r="D31" s="39" t="str">
        <f>IF($A31="","",VLOOKUP($A:$A,'[1]El_Partenti'!$B$1:$N$1200,2,FALSE))</f>
        <v>CRO19860809</v>
      </c>
      <c r="E31" s="44">
        <v>54</v>
      </c>
      <c r="F31" s="37" t="str">
        <f>IF($E31="","",VLOOKUP($E:$E,'[1]El_Partenti'!$B$1:$N$1200,3,FALSE))</f>
        <v>De Weert Kevin</v>
      </c>
      <c r="G31" s="47"/>
      <c r="H31" s="42" t="str">
        <f>IF($E31="","",VLOOKUP($E:$E,'[1]El_Partenti'!$B$1:$N$1200,2,FALSE))</f>
        <v>BEL19820527</v>
      </c>
      <c r="I31" s="43"/>
      <c r="J31" s="43"/>
    </row>
    <row r="32" spans="1:10" s="58" customFormat="1" ht="15" customHeight="1">
      <c r="A32" s="36">
        <v>45</v>
      </c>
      <c r="B32" s="37">
        <f>IF($A32="","",VLOOKUP($A:$A,'[1]El_Partenti'!$B$1:$N$1200,3,FALSE))</f>
        <v>0</v>
      </c>
      <c r="C32" s="46"/>
      <c r="D32" s="39">
        <f>IF($A32="","",VLOOKUP($A:$A,'[1]El_Partenti'!$B$1:$N$1200,2,FALSE))</f>
        <v>0</v>
      </c>
      <c r="E32" s="53">
        <v>55</v>
      </c>
      <c r="F32" s="37" t="str">
        <f>IF($E32="","",VLOOKUP($E:$E,'[1]El_Partenti'!$B$1:$N$1200,3,FALSE))</f>
        <v>Fenn Andrew</v>
      </c>
      <c r="G32" s="47"/>
      <c r="H32" s="42" t="str">
        <f>IF($E32="","",VLOOKUP($E:$E,'[1]El_Partenti'!$B$1:$N$1200,2,FALSE))</f>
        <v>GBR19900701</v>
      </c>
      <c r="I32" s="43"/>
      <c r="J32" s="43"/>
    </row>
    <row r="33" spans="1:10" s="58" customFormat="1" ht="15" customHeight="1">
      <c r="A33" s="44">
        <v>46</v>
      </c>
      <c r="B33" s="37" t="str">
        <f>IF($A33="","",VLOOKUP($A:$A,'[1]El_Partenti'!$B$1:$N$1200,3,FALSE))</f>
        <v>Nepomnyachshiy Yevgeniy</v>
      </c>
      <c r="C33" s="46"/>
      <c r="D33" s="39" t="str">
        <f>IF($A33="","",VLOOKUP($A:$A,'[1]El_Partenti'!$B$1:$N$1200,2,FALSE))</f>
        <v>KAZ19870312</v>
      </c>
      <c r="E33" s="44">
        <v>56</v>
      </c>
      <c r="F33" s="37" t="str">
        <f>IF($E33="","",VLOOKUP($E:$E,'[1]El_Partenti'!$B$1:$N$1200,3,FALSE))</f>
        <v>Golas Michal</v>
      </c>
      <c r="G33" s="47"/>
      <c r="H33" s="42" t="str">
        <f>IF($E33="","",VLOOKUP($E:$E,'[1]El_Partenti'!$B$1:$N$1200,2,FALSE))</f>
        <v>POL19840429</v>
      </c>
      <c r="I33" s="43"/>
      <c r="J33" s="43"/>
    </row>
    <row r="34" spans="1:10" s="58" customFormat="1" ht="15" customHeight="1">
      <c r="A34" s="36">
        <v>47</v>
      </c>
      <c r="B34" s="37" t="str">
        <f>IF($A34="","",VLOOKUP($A:$A,'[1]El_Partenti'!$B$1:$N$1200,3,FALSE))</f>
        <v>Tiralongo Paolo</v>
      </c>
      <c r="C34" s="46"/>
      <c r="D34" s="39" t="str">
        <f>IF($A34="","",VLOOKUP($A:$A,'[1]El_Partenti'!$B$1:$N$1200,2,FALSE))</f>
        <v>ITA19770708</v>
      </c>
      <c r="E34" s="53">
        <v>57</v>
      </c>
      <c r="F34" s="37" t="str">
        <f>IF($E34="","",VLOOKUP($E:$E,'[1]El_Partenti'!$B$1:$N$1200,3,FALSE))</f>
        <v>Vandewalle Kristof</v>
      </c>
      <c r="G34" s="47"/>
      <c r="H34" s="42" t="str">
        <f>IF($E34="","",VLOOKUP($E:$E,'[1]El_Partenti'!$B$1:$N$1200,2,FALSE))</f>
        <v>BEL19850405</v>
      </c>
      <c r="I34" s="43"/>
      <c r="J34" s="43"/>
    </row>
    <row r="35" spans="1:10" s="58" customFormat="1" ht="15" customHeight="1">
      <c r="A35" s="44">
        <v>48</v>
      </c>
      <c r="B35" s="37" t="str">
        <f>IF($A35="","",VLOOKUP($A:$A,'[1]El_Partenti'!$B$1:$N$1200,3,FALSE))</f>
        <v>Renev Sergey</v>
      </c>
      <c r="C35" s="46"/>
      <c r="D35" s="39" t="str">
        <f>IF($A35="","",VLOOKUP($A:$A,'[1]El_Partenti'!$B$1:$N$1200,2,FALSE))</f>
        <v>KAZ19850203</v>
      </c>
      <c r="E35" s="44">
        <v>58</v>
      </c>
      <c r="F35" s="37" t="str">
        <f>IF($E35="","",VLOOKUP($E:$E,'[1]El_Partenti'!$B$1:$N$1200,3,FALSE))</f>
        <v>Vermote Julien</v>
      </c>
      <c r="G35" s="47"/>
      <c r="H35" s="42" t="str">
        <f>IF($E35="","",VLOOKUP($E:$E,'[1]El_Partenti'!$B$1:$N$1200,2,FALSE))</f>
        <v>BEL19890726</v>
      </c>
      <c r="I35" s="43"/>
      <c r="J35" s="43"/>
    </row>
    <row r="36" spans="1:10" s="58" customFormat="1" ht="15" customHeight="1">
      <c r="A36" s="48" t="s">
        <v>8</v>
      </c>
      <c r="B36" s="49" t="str">
        <f>'[1]Verifica'!D211</f>
        <v>Giuseppe Martinelli</v>
      </c>
      <c r="C36" s="50"/>
      <c r="D36" s="51" t="s">
        <v>9</v>
      </c>
      <c r="E36" s="48" t="s">
        <v>8</v>
      </c>
      <c r="F36" s="59" t="str">
        <f>VLOOKUP($F27,'[1]Equipe'!$B$4:$J$144,4,FALSE)</f>
        <v>Davide Bramati</v>
      </c>
      <c r="G36" s="60"/>
      <c r="H36" s="51" t="s">
        <v>9</v>
      </c>
      <c r="I36" s="43"/>
      <c r="J36" s="43"/>
    </row>
    <row r="37" spans="1:8" s="61" customFormat="1" ht="12.75" customHeight="1">
      <c r="A37" s="35" t="str">
        <f>'[1]Verifica'!D256</f>
        <v>KAT</v>
      </c>
      <c r="B37" s="125" t="str">
        <f>VLOOKUP($A39,'[1]El_iscritti'!$A$10:$N$1558,5,FALSE)</f>
        <v>Katusha Team</v>
      </c>
      <c r="C37" s="125">
        <f>VLOOKUP($E$8,'[1]El_Partenti'!$B$10:$N$300,6,FALSE)</f>
        <v>0</v>
      </c>
      <c r="D37" s="35" t="str">
        <f>'[1]Verifica'!K256</f>
        <v>RUS</v>
      </c>
      <c r="E37" s="35" t="str">
        <f>'[1]Verifica'!D295</f>
        <v>FDJ</v>
      </c>
      <c r="F37" s="125" t="str">
        <f>'[1]Verifica'!F295</f>
        <v>FDJ - BIG MAT</v>
      </c>
      <c r="G37" s="125">
        <f>VLOOKUP($E$8,'[1]El_Partenti'!$B$10:$N$300,6,FALSE)</f>
        <v>0</v>
      </c>
      <c r="H37" s="35" t="str">
        <f>'[1]Verifica'!K295</f>
        <v>FRA</v>
      </c>
    </row>
    <row r="38" spans="1:10" s="58" customFormat="1" ht="15" customHeight="1">
      <c r="A38" s="36">
        <v>61</v>
      </c>
      <c r="B38" s="37" t="str">
        <f>IF($A38="","",VLOOKUP($A:$A,'[1]El_Partenti'!$B$1:$N$1200,3,FALSE))</f>
        <v>Brutt Pavel</v>
      </c>
      <c r="C38" s="38"/>
      <c r="D38" s="39" t="str">
        <f>IF($A38="","",VLOOKUP($A:$A,'[1]El_Partenti'!$B$1:$N$1200,2,FALSE))</f>
        <v>RUS19820129</v>
      </c>
      <c r="E38" s="53">
        <v>71</v>
      </c>
      <c r="F38" s="37" t="str">
        <f>IF($E38="","",VLOOKUP($E:$E,'[1]El_Partenti'!$B$1:$N$1200,3,FALSE))</f>
        <v>Offredo Yoann</v>
      </c>
      <c r="G38" s="41"/>
      <c r="H38" s="42" t="str">
        <f>IF($E38="","",VLOOKUP($E:$E,'[1]El_Partenti'!$B$1:$N$1200,2,FALSE))</f>
        <v>FRA19861112</v>
      </c>
      <c r="I38" s="43"/>
      <c r="J38" s="43"/>
    </row>
    <row r="39" spans="1:10" s="58" customFormat="1" ht="15" customHeight="1">
      <c r="A39" s="44">
        <v>62</v>
      </c>
      <c r="B39" s="37" t="str">
        <f>IF($A39="","",VLOOKUP($A:$A,'[1]El_Partenti'!$B$1:$N$1200,3,FALSE))</f>
        <v>Belkov Maxim</v>
      </c>
      <c r="C39" s="46"/>
      <c r="D39" s="39" t="str">
        <f>IF($A39="","",VLOOKUP($A:$A,'[1]El_Partenti'!$B$1:$N$1200,2,FALSE))</f>
        <v>RUS19850109</v>
      </c>
      <c r="E39" s="44">
        <v>72</v>
      </c>
      <c r="F39" s="37" t="str">
        <f>IF($E39="","",VLOOKUP($E:$E,'[1]El_Partenti'!$B$1:$N$1200,3,FALSE))</f>
        <v>Delage Mickael</v>
      </c>
      <c r="G39" s="47"/>
      <c r="H39" s="42" t="str">
        <f>IF($E39="","",VLOOKUP($E:$E,'[1]El_Partenti'!$B$1:$N$1200,2,FALSE))</f>
        <v>FRA19850806</v>
      </c>
      <c r="I39" s="43"/>
      <c r="J39" s="43"/>
    </row>
    <row r="40" spans="1:10" s="58" customFormat="1" ht="15" customHeight="1">
      <c r="A40" s="36">
        <v>63</v>
      </c>
      <c r="B40" s="37" t="str">
        <f>IF($A40="","",VLOOKUP($A:$A,'[1]El_Partenti'!$B$1:$N$1200,3,FALSE))</f>
        <v>Caruso Giampaolo</v>
      </c>
      <c r="C40" s="46"/>
      <c r="D40" s="39" t="str">
        <f>IF($A40="","",VLOOKUP($A:$A,'[1]El_Partenti'!$B$1:$N$1200,2,FALSE))</f>
        <v>ITA19800815</v>
      </c>
      <c r="E40" s="53">
        <v>73</v>
      </c>
      <c r="F40" s="37" t="str">
        <f>IF($E40="","",VLOOKUP($E:$E,'[1]El_Partenti'!$B$1:$N$1200,3,FALSE))</f>
        <v>Demare Arnaud</v>
      </c>
      <c r="G40" s="47"/>
      <c r="H40" s="42" t="str">
        <f>IF($E40="","",VLOOKUP($E:$E,'[1]El_Partenti'!$B$1:$N$1200,2,FALSE))</f>
        <v>FRA19910826</v>
      </c>
      <c r="I40" s="43"/>
      <c r="J40" s="43"/>
    </row>
    <row r="41" spans="1:10" s="58" customFormat="1" ht="15" customHeight="1">
      <c r="A41" s="44">
        <v>64</v>
      </c>
      <c r="B41" s="37" t="str">
        <f>IF($A41="","",VLOOKUP($A:$A,'[1]El_Partenti'!$B$1:$N$1200,3,FALSE))</f>
        <v>Horrach Rippoll Joan</v>
      </c>
      <c r="C41" s="54"/>
      <c r="D41" s="39" t="str">
        <f>IF($A41="","",VLOOKUP($A:$A,'[1]El_Partenti'!$B$1:$N$1200,2,FALSE))</f>
        <v>ESP19740327</v>
      </c>
      <c r="E41" s="44">
        <v>74</v>
      </c>
      <c r="F41" s="37" t="str">
        <f>IF($E41="","",VLOOKUP($E:$E,'[1]El_Partenti'!$B$1:$N$1200,3,FALSE))</f>
        <v>Courteille Arnaud</v>
      </c>
      <c r="G41" s="47"/>
      <c r="H41" s="42" t="str">
        <f>IF($E41="","",VLOOKUP($E:$E,'[1]El_Partenti'!$B$1:$N$1200,2,FALSE))</f>
        <v>FRA19890313</v>
      </c>
      <c r="I41" s="43"/>
      <c r="J41" s="43"/>
    </row>
    <row r="42" spans="1:10" s="58" customFormat="1" ht="15" customHeight="1">
      <c r="A42" s="36">
        <v>65</v>
      </c>
      <c r="B42" s="37" t="str">
        <f>IF($A42="","",VLOOKUP($A:$A,'[1]El_Partenti'!$B$1:$N$1200,3,FALSE))</f>
        <v>Ignatenko Petr</v>
      </c>
      <c r="C42" s="46"/>
      <c r="D42" s="39" t="str">
        <f>IF($A42="","",VLOOKUP($A:$A,'[1]El_Partenti'!$B$1:$N$1200,2,FALSE))</f>
        <v>RUS19870927</v>
      </c>
      <c r="E42" s="53">
        <v>75</v>
      </c>
      <c r="F42" s="37" t="str">
        <f>IF($E42="","",VLOOKUP($E:$E,'[1]El_Partenti'!$B$1:$N$1200,3,FALSE))</f>
        <v>Geslin Anthony</v>
      </c>
      <c r="G42" s="47"/>
      <c r="H42" s="42" t="str">
        <f>IF($E42="","",VLOOKUP($E:$E,'[1]El_Partenti'!$B$1:$N$1200,2,FALSE))</f>
        <v>FRA19800609</v>
      </c>
      <c r="I42" s="43"/>
      <c r="J42" s="43"/>
    </row>
    <row r="43" spans="1:10" s="58" customFormat="1" ht="15" customHeight="1">
      <c r="A43" s="44">
        <v>66</v>
      </c>
      <c r="B43" s="37" t="str">
        <f>IF($A43="","",VLOOKUP($A:$A,'[1]El_Partenti'!$B$1:$N$1200,3,FALSE))</f>
        <v>Kritskiy Timofey</v>
      </c>
      <c r="C43" s="46"/>
      <c r="D43" s="39" t="str">
        <f>IF($A43="","",VLOOKUP($A:$A,'[1]El_Partenti'!$B$1:$N$1200,2,FALSE))</f>
        <v>RUS19870124</v>
      </c>
      <c r="E43" s="44">
        <v>76</v>
      </c>
      <c r="F43" s="37" t="str">
        <f>IF($E43="","",VLOOKUP($E:$E,'[1]El_Partenti'!$B$1:$N$1200,3,FALSE))</f>
        <v>Hutarovich Yauheni</v>
      </c>
      <c r="G43" s="47"/>
      <c r="H43" s="42" t="str">
        <f>IF($E43="","",VLOOKUP($E:$E,'[1]El_Partenti'!$B$1:$N$1200,2,FALSE))</f>
        <v>BLR19831129</v>
      </c>
      <c r="I43" s="43"/>
      <c r="J43" s="43"/>
    </row>
    <row r="44" spans="1:10" s="58" customFormat="1" ht="15" customHeight="1">
      <c r="A44" s="36">
        <v>67</v>
      </c>
      <c r="B44" s="37" t="str">
        <f>IF($A44="","",VLOOKUP($A:$A,'[1]El_Partenti'!$B$1:$N$1200,3,FALSE))</f>
        <v>Losada Alguacil Alberto</v>
      </c>
      <c r="C44" s="46"/>
      <c r="D44" s="39" t="str">
        <f>IF($A44="","",VLOOKUP($A:$A,'[1]El_Partenti'!$B$1:$N$1200,2,FALSE))</f>
        <v>ESP19820228</v>
      </c>
      <c r="E44" s="53">
        <v>77</v>
      </c>
      <c r="F44" s="37" t="str">
        <f>IF($E44="","",VLOOKUP($E:$E,'[1]El_Partenti'!$B$1:$N$1200,3,FALSE))</f>
        <v>Soupe Geoffrey</v>
      </c>
      <c r="G44" s="47"/>
      <c r="H44" s="42" t="str">
        <f>IF($E44="","",VLOOKUP($E:$E,'[1]El_Partenti'!$B$1:$N$1200,2,FALSE))</f>
        <v>FRA19880322</v>
      </c>
      <c r="I44" s="43"/>
      <c r="J44" s="43"/>
    </row>
    <row r="45" spans="1:10" s="58" customFormat="1" ht="15" customHeight="1">
      <c r="A45" s="44">
        <v>68</v>
      </c>
      <c r="B45" s="37" t="str">
        <f>IF($A45="","",VLOOKUP($A:$A,'[1]El_Partenti'!$B$1:$N$1200,3,FALSE))</f>
        <v>Vicioso Arcos Angel</v>
      </c>
      <c r="C45" s="46"/>
      <c r="D45" s="39" t="str">
        <f>IF($A45="","",VLOOKUP($A:$A,'[1]El_Partenti'!$B$1:$N$1200,2,FALSE))</f>
        <v>ESP19770413</v>
      </c>
      <c r="E45" s="44">
        <v>78</v>
      </c>
      <c r="F45" s="37">
        <f>IF($E45="","",VLOOKUP($E:$E,'[1]El_Partenti'!$B$1:$N$1200,3,FALSE))</f>
        <v>0</v>
      </c>
      <c r="G45" s="47"/>
      <c r="H45" s="42">
        <f>IF($E45="","",VLOOKUP($E:$E,'[1]El_Partenti'!$B$1:$N$1200,2,FALSE))</f>
        <v>0</v>
      </c>
      <c r="I45" s="43"/>
      <c r="J45" s="43"/>
    </row>
    <row r="46" spans="1:10" s="58" customFormat="1" ht="15" customHeight="1">
      <c r="A46" s="48" t="s">
        <v>8</v>
      </c>
      <c r="B46" s="49" t="str">
        <f>'[1]Verifica'!D289</f>
        <v>Claudio Cozzi</v>
      </c>
      <c r="C46" s="50"/>
      <c r="D46" s="51" t="s">
        <v>9</v>
      </c>
      <c r="E46" s="48" t="s">
        <v>8</v>
      </c>
      <c r="F46" s="59" t="str">
        <f>VLOOKUP($F37,'[1]Equipe'!$B$4:$J$144,4,FALSE)</f>
        <v>Franch Pineau</v>
      </c>
      <c r="G46" s="60"/>
      <c r="H46" s="51" t="s">
        <v>9</v>
      </c>
      <c r="I46" s="43"/>
      <c r="J46" s="43"/>
    </row>
    <row r="47" spans="1:8" s="61" customFormat="1" ht="12.75" customHeight="1">
      <c r="A47" s="35" t="str">
        <f>'[1]Verifica'!D334</f>
        <v>EUC</v>
      </c>
      <c r="B47" s="125" t="str">
        <f>'[1]Verifica'!F334</f>
        <v>Team Europcar</v>
      </c>
      <c r="C47" s="125">
        <f>VLOOKUP($E$8,'[1]El_Partenti'!$B$10:$N$300,6,FALSE)</f>
        <v>0</v>
      </c>
      <c r="D47" s="35" t="str">
        <f>'[1]Verifica'!K334</f>
        <v>FRA</v>
      </c>
      <c r="E47" s="35" t="str">
        <f>'[1]Verifica'!D373</f>
        <v>ASA</v>
      </c>
      <c r="F47" s="125" t="str">
        <f>VLOOKUP(E49,'[1]El_iscritti'!$A$10:$N$1558,5,FALSE)</f>
        <v>Acqua &amp; Sapone </v>
      </c>
      <c r="G47" s="125">
        <f>VLOOKUP($E$8,'[1]El_Partenti'!$B$10:$N$300,6,FALSE)</f>
        <v>0</v>
      </c>
      <c r="H47" s="35" t="str">
        <f>'[1]Verifica'!K373</f>
        <v>ITA</v>
      </c>
    </row>
    <row r="48" spans="1:10" s="58" customFormat="1" ht="15" customHeight="1">
      <c r="A48" s="36">
        <v>81</v>
      </c>
      <c r="B48" s="37" t="str">
        <f>IF($A48="","",VLOOKUP($A:$A,'[1]El_Partenti'!$B$1:$N$1200,3,FALSE))</f>
        <v>Bernaudeau Giovanni</v>
      </c>
      <c r="C48" s="38"/>
      <c r="D48" s="39" t="str">
        <f>IF($A48="","",VLOOKUP($A:$A,'[1]El_Partenti'!$B$1:$N$1200,2,FALSE))</f>
        <v>FRA19830825</v>
      </c>
      <c r="E48" s="53">
        <v>91</v>
      </c>
      <c r="F48" s="37" t="str">
        <f>IF($E48="","",VLOOKUP($E:$E,'[1]El_Partenti'!$B$1:$N$1200,3,FALSE))</f>
        <v>Ginanni Francesco</v>
      </c>
      <c r="G48" s="41"/>
      <c r="H48" s="42" t="str">
        <f>IF($E48="","",VLOOKUP($E:$E,'[1]El_Partenti'!$B$1:$N$1200,2,FALSE))</f>
        <v>ITA19851006</v>
      </c>
      <c r="I48" s="43"/>
      <c r="J48" s="43"/>
    </row>
    <row r="49" spans="1:10" ht="15" customHeight="1">
      <c r="A49" s="44">
        <v>82</v>
      </c>
      <c r="B49" s="37" t="str">
        <f>IF($A49="","",VLOOKUP($A:$A,'[1]El_Partenti'!$B$1:$N$1200,3,FALSE))</f>
        <v>Haddou Said</v>
      </c>
      <c r="C49" s="46"/>
      <c r="D49" s="39" t="str">
        <f>IF($A49="","",VLOOKUP($A:$A,'[1]El_Partenti'!$B$1:$N$1200,2,FALSE))</f>
        <v>FRA19821123</v>
      </c>
      <c r="E49" s="44">
        <v>92</v>
      </c>
      <c r="F49" s="37" t="str">
        <f>IF($E49="","",VLOOKUP($E:$E,'[1]El_Partenti'!$B$1:$N$1200,3,FALSE))</f>
        <v>Taborre Fabio</v>
      </c>
      <c r="G49" s="47"/>
      <c r="H49" s="42" t="str">
        <f>IF($E49="","",VLOOKUP($E:$E,'[1]El_Partenti'!$B$1:$N$1200,2,FALSE))</f>
        <v>ITA19850605</v>
      </c>
      <c r="I49" s="43"/>
      <c r="J49" s="43"/>
    </row>
    <row r="50" spans="1:10" ht="15" customHeight="1">
      <c r="A50" s="36">
        <v>83</v>
      </c>
      <c r="B50" s="37" t="str">
        <f>IF($A50="","",VLOOKUP($A:$A,'[1]El_Partenti'!$B$1:$N$1200,3,FALSE))</f>
        <v>Hurel Tony</v>
      </c>
      <c r="C50" s="46"/>
      <c r="D50" s="39" t="str">
        <f>IF($A50="","",VLOOKUP($A:$A,'[1]El_Partenti'!$B$1:$N$1200,2,FALSE))</f>
        <v>FRA19871101</v>
      </c>
      <c r="E50" s="53">
        <v>93</v>
      </c>
      <c r="F50" s="37" t="str">
        <f>IF($E50="","",VLOOKUP($E:$E,'[1]El_Partenti'!$B$1:$N$1200,3,FALSE))</f>
        <v>Ciavatta Paolo</v>
      </c>
      <c r="G50" s="47"/>
      <c r="H50" s="42" t="str">
        <f>IF($E50="","",VLOOKUP($E:$E,'[1]El_Partenti'!$B$1:$N$1200,2,FALSE))</f>
        <v>ITA19841106</v>
      </c>
      <c r="I50" s="43"/>
      <c r="J50" s="43"/>
    </row>
    <row r="51" spans="1:10" ht="15" customHeight="1">
      <c r="A51" s="44">
        <v>84</v>
      </c>
      <c r="B51" s="37" t="str">
        <f>IF($A51="","",VLOOKUP($A:$A,'[1]El_Partenti'!$B$1:$N$1200,3,FALSE))</f>
        <v>Malacarne Davide</v>
      </c>
      <c r="C51" s="54"/>
      <c r="D51" s="39" t="str">
        <f>IF($A51="","",VLOOKUP($A:$A,'[1]El_Partenti'!$B$1:$N$1200,2,FALSE))</f>
        <v>ITA19870711</v>
      </c>
      <c r="E51" s="44">
        <v>94</v>
      </c>
      <c r="F51" s="37" t="str">
        <f>IF($E51="","",VLOOKUP($E:$E,'[1]El_Partenti'!$B$1:$N$1200,3,FALSE))</f>
        <v>Codol Massimo</v>
      </c>
      <c r="G51" s="47"/>
      <c r="H51" s="42" t="str">
        <f>IF($E51="","",VLOOKUP($E:$E,'[1]El_Partenti'!$B$1:$N$1200,2,FALSE))</f>
        <v>ITA19730227</v>
      </c>
      <c r="I51" s="43"/>
      <c r="J51" s="43"/>
    </row>
    <row r="52" spans="1:10" ht="15" customHeight="1">
      <c r="A52" s="36">
        <v>85</v>
      </c>
      <c r="B52" s="37" t="str">
        <f>IF($A52="","",VLOOKUP($A:$A,'[1]El_Partenti'!$B$1:$N$1200,3,FALSE))</f>
        <v>Quemeneur Perrig</v>
      </c>
      <c r="C52" s="46"/>
      <c r="D52" s="39" t="str">
        <f>IF($A52="","",VLOOKUP($A:$A,'[1]El_Partenti'!$B$1:$N$1200,2,FALSE))</f>
        <v>FRA19840426</v>
      </c>
      <c r="E52" s="53">
        <v>95</v>
      </c>
      <c r="F52" s="37" t="str">
        <f>IF($E52="","",VLOOKUP($E:$E,'[1]El_Partenti'!$B$1:$N$1200,3,FALSE))</f>
        <v>Corioni Claudio</v>
      </c>
      <c r="G52" s="47"/>
      <c r="H52" s="42" t="str">
        <f>IF($E52="","",VLOOKUP($E:$E,'[1]El_Partenti'!$B$1:$N$1200,2,FALSE))</f>
        <v>ITA19821226</v>
      </c>
      <c r="I52" s="43"/>
      <c r="J52" s="43"/>
    </row>
    <row r="53" spans="1:10" ht="15" customHeight="1">
      <c r="A53" s="44">
        <v>86</v>
      </c>
      <c r="B53" s="37" t="str">
        <f>IF($A53="","",VLOOKUP($A:$A,'[1]El_Partenti'!$B$1:$N$1200,3,FALSE))</f>
        <v>Reza Kevin</v>
      </c>
      <c r="C53" s="46"/>
      <c r="D53" s="39" t="str">
        <f>IF($A53="","",VLOOKUP($A:$A,'[1]El_Partenti'!$B$1:$N$1200,2,FALSE))</f>
        <v>FRA19880518</v>
      </c>
      <c r="E53" s="44">
        <v>96</v>
      </c>
      <c r="F53" s="37" t="str">
        <f>IF($E53="","",VLOOKUP($E:$E,'[1]El_Partenti'!$B$1:$N$1200,3,FALSE))</f>
        <v>Garzelli Stefano</v>
      </c>
      <c r="G53" s="47"/>
      <c r="H53" s="42" t="str">
        <f>IF($E53="","",VLOOKUP($E:$E,'[1]El_Partenti'!$B$1:$N$1200,2,FALSE))</f>
        <v>ITA19730716</v>
      </c>
      <c r="I53" s="43"/>
      <c r="J53" s="43"/>
    </row>
    <row r="54" spans="1:10" ht="15" customHeight="1">
      <c r="A54" s="36">
        <v>87</v>
      </c>
      <c r="B54" s="37" t="str">
        <f>IF($A54="","",VLOOKUP($A:$A,'[1]El_Partenti'!$B$1:$N$1200,3,FALSE))</f>
        <v>Thurau Bjorn</v>
      </c>
      <c r="C54" s="46"/>
      <c r="D54" s="39" t="str">
        <f>IF($A54="","",VLOOKUP($A:$A,'[1]El_Partenti'!$B$1:$N$1200,2,FALSE))</f>
        <v>GER19880723</v>
      </c>
      <c r="E54" s="53">
        <v>97</v>
      </c>
      <c r="F54" s="37" t="str">
        <f>IF($E54="","",VLOOKUP($E:$E,'[1]El_Partenti'!$B$1:$N$1200,3,FALSE))</f>
        <v>Miholjevic Vladimir</v>
      </c>
      <c r="G54" s="47"/>
      <c r="H54" s="42" t="str">
        <f>IF($E54="","",VLOOKUP($E:$E,'[1]El_Partenti'!$B$1:$N$1200,2,FALSE))</f>
        <v>CRO19740118</v>
      </c>
      <c r="I54" s="43"/>
      <c r="J54" s="43"/>
    </row>
    <row r="55" spans="1:10" ht="15" customHeight="1">
      <c r="A55" s="44">
        <v>88</v>
      </c>
      <c r="B55" s="37" t="str">
        <f>IF($A55="","",VLOOKUP($A:$A,'[1]El_Partenti'!$B$1:$N$1200,3,FALSE))</f>
        <v>Tulik Angelo</v>
      </c>
      <c r="C55" s="46"/>
      <c r="D55" s="39" t="str">
        <f>IF($A55="","",VLOOKUP($A:$A,'[1]El_Partenti'!$B$1:$N$1200,2,FALSE))</f>
        <v>FRA19901202</v>
      </c>
      <c r="E55" s="44">
        <v>98</v>
      </c>
      <c r="F55" s="37" t="str">
        <f>IF($E55="","",VLOOKUP($E:$E,'[1]El_Partenti'!$B$1:$N$1200,3,FALSE))</f>
        <v>Reda Francesco</v>
      </c>
      <c r="G55" s="47"/>
      <c r="H55" s="42" t="str">
        <f>IF($E55="","",VLOOKUP($E:$E,'[1]El_Partenti'!$B$1:$N$1200,2,FALSE))</f>
        <v>ITA19821119</v>
      </c>
      <c r="I55" s="43"/>
      <c r="J55" s="43"/>
    </row>
    <row r="56" spans="1:11" ht="15" customHeight="1">
      <c r="A56" s="62" t="s">
        <v>8</v>
      </c>
      <c r="B56" s="63" t="str">
        <f>VLOOKUP($B47,'[1]Equipe'!$B$4:$J$144,4,FALSE)</f>
        <v>Ismael Mottier</v>
      </c>
      <c r="C56" s="64"/>
      <c r="D56" s="65" t="s">
        <v>9</v>
      </c>
      <c r="E56" s="62" t="s">
        <v>8</v>
      </c>
      <c r="F56" s="63" t="str">
        <f>'[1]Verifica'!D406</f>
        <v>Franco Gini</v>
      </c>
      <c r="G56" s="64"/>
      <c r="H56" s="65" t="s">
        <v>9</v>
      </c>
      <c r="I56" s="43"/>
      <c r="J56" s="43"/>
      <c r="K56" s="4" t="s">
        <v>10</v>
      </c>
    </row>
    <row r="57" spans="1:8" s="61" customFormat="1" ht="12.75" customHeight="1">
      <c r="A57" s="66" t="str">
        <f>'[1]Verifica'!D412</f>
        <v>AND</v>
      </c>
      <c r="B57" s="126" t="str">
        <f>VLOOKUP($A59,'[1]El_iscritti'!$A$10:$N$1558,5,FALSE)</f>
        <v>Androni Giocattoli  </v>
      </c>
      <c r="C57" s="126">
        <f>VLOOKUP($E$8,'[1]El_Partenti'!$B$10:$N$300,6,FALSE)</f>
        <v>0</v>
      </c>
      <c r="D57" s="66" t="str">
        <f>'[1]Verifica'!K412</f>
        <v>ITA</v>
      </c>
      <c r="E57" s="66" t="str">
        <f>'[1]Verifica'!D451</f>
        <v>FAR</v>
      </c>
      <c r="F57" s="126" t="str">
        <f>VLOOKUP(E59,'[1]El_iscritti'!$A$10:$N$1558,5,FALSE)</f>
        <v>Farnese Vini - Selle Italia</v>
      </c>
      <c r="G57" s="126">
        <f>VLOOKUP($E$8,'[1]El_Partenti'!$B$10:$N$300,6,FALSE)</f>
        <v>0</v>
      </c>
      <c r="H57" s="66" t="str">
        <f>'[1]Verifica'!K451</f>
        <v>IRL</v>
      </c>
    </row>
    <row r="58" spans="1:10" ht="15" customHeight="1">
      <c r="A58" s="36">
        <v>101</v>
      </c>
      <c r="B58" s="37" t="str">
        <f>IF($A58="","",VLOOKUP($A:$A,'[1]El_Partenti'!$B$1:$N$1200,3,FALSE))</f>
        <v>Rubiano Chavez Miguel Angel</v>
      </c>
      <c r="C58" s="67"/>
      <c r="D58" s="68" t="s">
        <v>11</v>
      </c>
      <c r="E58" s="69">
        <v>111</v>
      </c>
      <c r="F58" s="37" t="str">
        <f>IF($E58="","",VLOOKUP($E:$E,'[1]El_Partenti'!$B$1:$N$1200,3,FALSE))</f>
        <v>Balloni Alfredo</v>
      </c>
      <c r="G58" s="41"/>
      <c r="H58" s="39" t="str">
        <f>IF($E58="","",VLOOKUP($E:$E,'[1]El_Partenti'!$B$1:$N$1200,2,FALSE))</f>
        <v>ITA19890920</v>
      </c>
      <c r="I58" s="43"/>
      <c r="J58" s="43"/>
    </row>
    <row r="59" spans="1:10" ht="15" customHeight="1">
      <c r="A59" s="44">
        <v>102</v>
      </c>
      <c r="B59" s="37" t="str">
        <f>IF($A59="","",VLOOKUP($A:$A,'[1]El_Partenti'!$B$1:$N$1200,3,FALSE))</f>
        <v>Moreno Allue Francisco Javier</v>
      </c>
      <c r="C59" s="70"/>
      <c r="D59" s="68" t="s">
        <v>12</v>
      </c>
      <c r="E59" s="71">
        <v>112</v>
      </c>
      <c r="F59" s="37" t="str">
        <f>IF($E59="","",VLOOKUP($E:$E,'[1]El_Partenti'!$B$1:$N$1200,3,FALSE))</f>
        <v>Andriato Rafael</v>
      </c>
      <c r="G59" s="47"/>
      <c r="H59" s="42" t="str">
        <f>IF($E59="","",VLOOKUP($E:$E,'[1]El_Partenti'!$B$1:$N$1200,2,FALSE))</f>
        <v>BRA19871020</v>
      </c>
      <c r="I59" s="43"/>
      <c r="J59" s="43"/>
    </row>
    <row r="60" spans="1:10" ht="15" customHeight="1">
      <c r="A60" s="36">
        <v>103</v>
      </c>
      <c r="B60" s="37" t="str">
        <f>IF($A60="","",VLOOKUP($A:$A,'[1]El_Partenti'!$B$1:$N$1200,3,FALSE))</f>
        <v>De Marchi Alessandro</v>
      </c>
      <c r="C60" s="70"/>
      <c r="D60" s="68" t="s">
        <v>13</v>
      </c>
      <c r="E60" s="69">
        <v>113</v>
      </c>
      <c r="F60" s="37" t="str">
        <f>IF($E60="","",VLOOKUP($E:$E,'[1]El_Partenti'!$B$1:$N$1200,3,FALSE))</f>
        <v>Ricci Bitti Davide</v>
      </c>
      <c r="G60" s="47"/>
      <c r="H60" s="42" t="str">
        <f>IF($E60="","",VLOOKUP($E:$E,'[1]El_Partenti'!$B$1:$N$1200,2,FALSE))</f>
        <v>ITA19840212</v>
      </c>
      <c r="I60" s="43"/>
      <c r="J60" s="43"/>
    </row>
    <row r="61" spans="1:10" ht="15" customHeight="1">
      <c r="A61" s="44">
        <v>104</v>
      </c>
      <c r="B61" s="37" t="str">
        <f>IF($A61="","",VLOOKUP($A:$A,'[1]El_Partenti'!$B$1:$N$1200,3,FALSE))</f>
        <v>Ermeti Giairo</v>
      </c>
      <c r="C61" s="70"/>
      <c r="D61" s="72" t="s">
        <v>14</v>
      </c>
      <c r="E61" s="71">
        <v>114</v>
      </c>
      <c r="F61" s="37" t="str">
        <f>IF($E61="","",VLOOKUP($E:$E,'[1]El_Partenti'!$B$1:$N$1200,3,FALSE))</f>
        <v>Failli Francesco</v>
      </c>
      <c r="G61" s="47"/>
      <c r="H61" s="42" t="str">
        <f>IF($E61="","",VLOOKUP($E:$E,'[1]El_Partenti'!$B$1:$N$1200,2,FALSE))</f>
        <v>ITA19831216</v>
      </c>
      <c r="I61" s="43"/>
      <c r="J61" s="43"/>
    </row>
    <row r="62" spans="1:10" ht="15" customHeight="1">
      <c r="A62" s="36">
        <v>105</v>
      </c>
      <c r="B62" s="37" t="str">
        <f>IF($A62="","",VLOOKUP($A:$A,'[1]El_Partenti'!$B$1:$N$1200,3,FALSE))</f>
        <v>Felline Fabio</v>
      </c>
      <c r="C62" s="70"/>
      <c r="D62" s="72" t="s">
        <v>15</v>
      </c>
      <c r="E62" s="69">
        <v>115</v>
      </c>
      <c r="F62" s="37" t="str">
        <f>IF($E62="","",VLOOKUP($E:$E,'[1]El_Partenti'!$B$1:$N$1200,3,FALSE))</f>
        <v>Favilli Elia</v>
      </c>
      <c r="G62" s="47"/>
      <c r="H62" s="42" t="str">
        <f>IF($E62="","",VLOOKUP($E:$E,'[1]El_Partenti'!$B$1:$N$1200,2,FALSE))</f>
        <v>ITA19890131</v>
      </c>
      <c r="I62" s="43"/>
      <c r="J62" s="43"/>
    </row>
    <row r="63" spans="1:10" ht="15" customHeight="1">
      <c r="A63" s="44">
        <v>106</v>
      </c>
      <c r="B63" s="37" t="str">
        <f>IF($A63="","",VLOOKUP($A:$A,'[1]El_Partenti'!$B$1:$N$1200,3,FALSE))</f>
        <v>Santoro Antonio</v>
      </c>
      <c r="C63" s="73"/>
      <c r="D63" s="68" t="s">
        <v>16</v>
      </c>
      <c r="E63" s="71">
        <v>116</v>
      </c>
      <c r="F63" s="37" t="str">
        <f>IF($E63="","",VLOOKUP($E:$E,'[1]El_Partenti'!$B$1:$N$1200,3,FALSE))</f>
        <v>Giordani Leonardo</v>
      </c>
      <c r="G63" s="47"/>
      <c r="H63" s="42" t="str">
        <f>IF($E63="","",VLOOKUP($E:$E,'[1]El_Partenti'!$B$1:$N$1200,2,FALSE))</f>
        <v>ITA19770527</v>
      </c>
      <c r="I63" s="43"/>
      <c r="J63" s="43"/>
    </row>
    <row r="64" spans="1:10" ht="15" customHeight="1">
      <c r="A64" s="36">
        <v>107</v>
      </c>
      <c r="B64" s="37" t="str">
        <f>IF($A64="","",VLOOKUP($A:$A,'[1]El_Partenti'!$B$1:$N$1200,3,FALSE))</f>
        <v>Sella Emanuele</v>
      </c>
      <c r="C64" s="70"/>
      <c r="D64" s="72" t="s">
        <v>17</v>
      </c>
      <c r="E64" s="69">
        <v>117</v>
      </c>
      <c r="F64" s="37" t="str">
        <f>IF($E64="","",VLOOKUP($E:$E,'[1]El_Partenti'!$B$1:$N$1200,3,FALSE))</f>
        <v>Mazzanti Luca</v>
      </c>
      <c r="G64" s="47"/>
      <c r="H64" s="42" t="str">
        <f>IF($E64="","",VLOOKUP($E:$E,'[1]El_Partenti'!$B$1:$N$1200,2,FALSE))</f>
        <v>ITA19740204</v>
      </c>
      <c r="I64" s="43"/>
      <c r="J64" s="43"/>
    </row>
    <row r="65" spans="1:10" ht="15" customHeight="1">
      <c r="A65" s="44">
        <v>108</v>
      </c>
      <c r="B65" s="37" t="str">
        <f>IF($A65="","",VLOOKUP($A:$A,'[1]El_Partenti'!$B$1:$N$1200,3,FALSE))</f>
        <v>Serpa Perez Jose Rodolfo</v>
      </c>
      <c r="C65" s="70"/>
      <c r="D65" s="72" t="s">
        <v>18</v>
      </c>
      <c r="E65" s="71">
        <v>118</v>
      </c>
      <c r="F65" s="37" t="str">
        <f>IF($E65="","",VLOOKUP($E:$E,'[1]El_Partenti'!$B$1:$N$1200,3,FALSE))</f>
        <v>Pozzato Filippo</v>
      </c>
      <c r="G65" s="47"/>
      <c r="H65" s="42" t="str">
        <f>IF($E65="","",VLOOKUP($E:$E,'[1]El_Partenti'!$B$1:$N$1200,2,FALSE))</f>
        <v>ITA19810910</v>
      </c>
      <c r="I65" s="43"/>
      <c r="J65" s="43"/>
    </row>
    <row r="66" spans="1:10" ht="15" customHeight="1">
      <c r="A66" s="74" t="s">
        <v>8</v>
      </c>
      <c r="B66" s="75" t="str">
        <f>'[1]Verifica'!D445</f>
        <v>Ellena Giovanni</v>
      </c>
      <c r="C66" s="76"/>
      <c r="D66" s="77" t="s">
        <v>9</v>
      </c>
      <c r="E66" s="76" t="s">
        <v>8</v>
      </c>
      <c r="F66" s="78" t="str">
        <f>'[1]Verifica'!D484</f>
        <v>Luca Scinto</v>
      </c>
      <c r="G66" s="79"/>
      <c r="H66" s="80" t="s">
        <v>9</v>
      </c>
      <c r="I66" s="43"/>
      <c r="J66" s="43"/>
    </row>
    <row r="67" spans="1:8" s="61" customFormat="1" ht="12.75" customHeight="1">
      <c r="A67" s="35" t="str">
        <f>'[1]Verifica'!D490</f>
        <v>COL</v>
      </c>
      <c r="B67" s="125" t="str">
        <f>VLOOKUP($A69,'[1]El_iscritti'!$A$10:$N$1558,5,FALSE)</f>
        <v>Colombia - Coldeportes</v>
      </c>
      <c r="C67" s="125">
        <f>VLOOKUP($E$8,'[1]El_Partenti'!$B$10:$N$300,6,FALSE)</f>
        <v>0</v>
      </c>
      <c r="D67" s="81" t="str">
        <f>'[1]Verifica'!K490</f>
        <v>COL</v>
      </c>
      <c r="E67" s="35" t="str">
        <f>'[1]Verifica'!D529</f>
        <v>COG</v>
      </c>
      <c r="F67" s="125" t="str">
        <f>VLOOKUP(E69,'[1]El_iscritti'!$A$10:$N$1558,5,FALSE)</f>
        <v>Colnago -  Csf Inox</v>
      </c>
      <c r="G67" s="125">
        <f>VLOOKUP($E$8,'[1]El_Partenti'!$B$10:$N$300,6,FALSE)</f>
        <v>0</v>
      </c>
      <c r="H67" s="35" t="str">
        <f>'[1]Verifica'!K529</f>
        <v>IRL</v>
      </c>
    </row>
    <row r="68" spans="1:10" ht="15" customHeight="1">
      <c r="A68" s="36">
        <v>121</v>
      </c>
      <c r="B68" s="37" t="str">
        <f>IF($A68="","",VLOOKUP($A:$A,'[1]El_Partenti'!$B$1:$N$1200,3,FALSE))</f>
        <v>Duarte Arevalo Fabio Andres</v>
      </c>
      <c r="C68" s="38"/>
      <c r="D68" s="39" t="str">
        <f>IF($A68="","",VLOOKUP($A:$A,'[1]El_Partenti'!$B$1:$N$1200,2,FALSE))</f>
        <v>COL19860611</v>
      </c>
      <c r="E68" s="53">
        <v>131</v>
      </c>
      <c r="F68" s="37" t="str">
        <f>IF($E68="","",VLOOKUP($E:$E,'[1]El_Partenti'!$B$1:$N$1200,3,FALSE))</f>
        <v>Modolo Sacha</v>
      </c>
      <c r="G68" s="41"/>
      <c r="H68" s="42" t="str">
        <f>IF($E68="","",VLOOKUP($E:$E,'[1]El_Partenti'!$B$1:$N$1200,2,FALSE))</f>
        <v>ITA19870619</v>
      </c>
      <c r="I68" s="43"/>
      <c r="J68" s="43"/>
    </row>
    <row r="69" spans="1:10" ht="15" customHeight="1">
      <c r="A69" s="44">
        <v>122</v>
      </c>
      <c r="B69" s="37" t="s">
        <v>19</v>
      </c>
      <c r="C69" s="46"/>
      <c r="D69" s="39" t="str">
        <f>IF($A69="","",VLOOKUP($A:$A,'[1]El_Partenti'!$B$1:$N$1200,2,FALSE))</f>
        <v>COL19880115</v>
      </c>
      <c r="E69" s="44">
        <v>132</v>
      </c>
      <c r="F69" s="37" t="str">
        <f>IF($E69="","",VLOOKUP($E:$E,'[1]El_Partenti'!$B$1:$N$1200,3,FALSE))</f>
        <v>Pozzovivo Domenico</v>
      </c>
      <c r="G69" s="47"/>
      <c r="H69" s="42" t="str">
        <f>IF($E69="","",VLOOKUP($E:$E,'[1]El_Partenti'!$B$1:$N$1200,2,FALSE))</f>
        <v>ITA19821130</v>
      </c>
      <c r="I69" s="43"/>
      <c r="J69" s="43"/>
    </row>
    <row r="70" spans="1:10" ht="15" customHeight="1">
      <c r="A70" s="36">
        <v>123</v>
      </c>
      <c r="B70" s="37" t="str">
        <f>IF($A70="","",VLOOKUP($A:$A,'[1]El_Partenti'!$B$1:$N$1200,3,FALSE))</f>
        <v>Chaves Rubio Johan Esteban</v>
      </c>
      <c r="C70" s="46"/>
      <c r="D70" s="39" t="str">
        <f>IF($A70="","",VLOOKUP($A:$A,'[1]El_Partenti'!$B$1:$N$1200,2,FALSE))</f>
        <v>COL19900117</v>
      </c>
      <c r="E70" s="53">
        <v>133</v>
      </c>
      <c r="F70" s="37" t="str">
        <f>IF($E70="","",VLOOKUP($E:$E,'[1]El_Partenti'!$B$1:$N$1200,3,FALSE))</f>
        <v>Battaglin Enrico</v>
      </c>
      <c r="G70" s="47"/>
      <c r="H70" s="42" t="str">
        <f>IF($E70="","",VLOOKUP($E:$E,'[1]El_Partenti'!$B$1:$N$1200,2,FALSE))</f>
        <v>ITA19891117</v>
      </c>
      <c r="I70" s="43"/>
      <c r="J70" s="43"/>
    </row>
    <row r="71" spans="1:12" ht="15" customHeight="1">
      <c r="A71" s="44">
        <v>124</v>
      </c>
      <c r="B71" s="37" t="str">
        <f>IF($A71="","",VLOOKUP($A:$A,'[1]El_Partenti'!$B$1:$N$1200,3,FALSE))</f>
        <v>Osoriuo Franck </v>
      </c>
      <c r="C71" s="54"/>
      <c r="D71" s="39" t="str">
        <f>IF($A71="","",VLOOKUP($A:$A,'[1]El_Partenti'!$B$1:$N$1200,2,FALSE))</f>
        <v>COL19880828</v>
      </c>
      <c r="E71" s="44">
        <v>134</v>
      </c>
      <c r="F71" s="37" t="str">
        <f>IF($E71="","",VLOOKUP($E:$E,'[1]El_Partenti'!$B$1:$N$1200,3,FALSE))</f>
        <v>Brambilla Gianluca</v>
      </c>
      <c r="G71" s="47"/>
      <c r="H71" s="42" t="str">
        <f>IF($E71="","",VLOOKUP($E:$E,'[1]El_Partenti'!$B$1:$N$1200,2,FALSE))</f>
        <v>ITA19870822</v>
      </c>
      <c r="I71" s="43"/>
      <c r="J71" s="43"/>
      <c r="L71" s="4" t="s">
        <v>9</v>
      </c>
    </row>
    <row r="72" spans="1:10" ht="15" customHeight="1">
      <c r="A72" s="36">
        <v>125</v>
      </c>
      <c r="B72" s="37" t="str">
        <f>IF($A72="","",VLOOKUP($A:$A,'[1]El_Partenti'!$B$1:$N$1200,3,FALSE))</f>
        <v>Gonzalez Barrera Javier</v>
      </c>
      <c r="C72" s="46"/>
      <c r="D72" s="39" t="str">
        <f>IF($A72="","",VLOOKUP($A:$A,'[1]El_Partenti'!$B$1:$N$1200,2,FALSE))</f>
        <v>COL19791113</v>
      </c>
      <c r="E72" s="53">
        <v>135</v>
      </c>
      <c r="F72" s="37" t="str">
        <f>IF($E72="","",VLOOKUP($E:$E,'[1]El_Partenti'!$B$1:$N$1200,3,FALSE))</f>
        <v>Locatelli Stefano</v>
      </c>
      <c r="G72" s="47"/>
      <c r="H72" s="42" t="str">
        <f>IF($E72="","",VLOOKUP($E:$E,'[1]El_Partenti'!$B$1:$N$1200,2,FALSE))</f>
        <v>ITA19890226</v>
      </c>
      <c r="I72" s="43"/>
      <c r="J72" s="43"/>
    </row>
    <row r="73" spans="1:10" ht="15" customHeight="1">
      <c r="A73" s="44">
        <v>126</v>
      </c>
      <c r="B73" s="37" t="str">
        <f>IF($A73="","",VLOOKUP($A:$A,'[1]El_Partenti'!$B$1:$N$1200,3,FALSE))</f>
        <v>Laverde Jimenez Luis Felipe</v>
      </c>
      <c r="C73" s="46"/>
      <c r="D73" s="39" t="str">
        <f>IF($A73="","",VLOOKUP($A:$A,'[1]El_Partenti'!$B$1:$N$1200,2,FALSE))</f>
        <v>COL19790706</v>
      </c>
      <c r="E73" s="44">
        <v>136</v>
      </c>
      <c r="F73" s="37" t="str">
        <f>IF($E73="","",VLOOKUP($E:$E,'[1]El_Partenti'!$B$1:$N$1200,3,FALSE))</f>
        <v>Pirazzi Stefano</v>
      </c>
      <c r="G73" s="47"/>
      <c r="H73" s="42" t="str">
        <f>IF($E73="","",VLOOKUP($E:$E,'[1]El_Partenti'!$B$1:$N$1200,2,FALSE))</f>
        <v>ITA19870311</v>
      </c>
      <c r="I73" s="43"/>
      <c r="J73" s="43"/>
    </row>
    <row r="74" spans="1:10" ht="15" customHeight="1">
      <c r="A74" s="36">
        <v>127</v>
      </c>
      <c r="B74" s="37" t="str">
        <f>IF($A74="","",VLOOKUP($A:$A,'[1]El_Partenti'!$B$1:$N$1200,3,FALSE))</f>
        <v>Pantano Jarlinson</v>
      </c>
      <c r="C74" s="46"/>
      <c r="D74" s="39" t="str">
        <f>IF($A74="","",VLOOKUP($A:$A,'[1]El_Partenti'!$B$1:$N$1200,2,FALSE))</f>
        <v>COL19881119</v>
      </c>
      <c r="E74" s="53">
        <v>137</v>
      </c>
      <c r="F74" s="37" t="str">
        <f>IF($E74="","",VLOOKUP($E:$E,'[1]El_Partenti'!$B$1:$N$1200,3,FALSE))</f>
        <v>Pagani Angelo</v>
      </c>
      <c r="G74" s="47"/>
      <c r="H74" s="42" t="str">
        <f>IF($E74="","",VLOOKUP($E:$E,'[1]El_Partenti'!$B$1:$N$1200,2,FALSE))</f>
        <v>ITA19880804</v>
      </c>
      <c r="I74" s="43"/>
      <c r="J74" s="43"/>
    </row>
    <row r="75" spans="1:10" ht="15" customHeight="1">
      <c r="A75" s="44">
        <v>128</v>
      </c>
      <c r="B75" s="37" t="str">
        <f>IF($A75="","",VLOOKUP($A:$A,'[1]El_Partenti'!$B$1:$N$1200,3,FALSE))</f>
        <v>Ospina Navarro Dalivier</v>
      </c>
      <c r="C75" s="46"/>
      <c r="D75" s="39" t="str">
        <f>IF($A75="","",VLOOKUP($A:$A,'[1]El_Partenti'!$B$1:$N$1200,2,FALSE))</f>
        <v>COL19851009</v>
      </c>
      <c r="E75" s="44">
        <v>138</v>
      </c>
      <c r="F75" s="37" t="str">
        <f>IF($E75="","",VLOOKUP($E:$E,'[1]El_Partenti'!$B$1:$N$1200,3,FALSE))</f>
        <v>Savini Filippo</v>
      </c>
      <c r="G75" s="47"/>
      <c r="H75" s="42" t="str">
        <f>IF($E75="","",VLOOKUP($E:$E,'[1]El_Partenti'!$B$1:$N$1200,2,FALSE))</f>
        <v>ITA19850502</v>
      </c>
      <c r="I75" s="43"/>
      <c r="J75" s="43"/>
    </row>
    <row r="76" spans="1:10" ht="15" customHeight="1">
      <c r="A76" s="82" t="s">
        <v>8</v>
      </c>
      <c r="B76" s="83" t="str">
        <f>'[1]Verifica'!D523</f>
        <v>Valerio Tebaldi</v>
      </c>
      <c r="C76" s="50"/>
      <c r="D76" s="84" t="s">
        <v>9</v>
      </c>
      <c r="E76" s="82" t="s">
        <v>8</v>
      </c>
      <c r="F76" s="85" t="str">
        <f>'[1]Verifica'!D562</f>
        <v>Mirko Rossato</v>
      </c>
      <c r="G76" s="60"/>
      <c r="H76" s="84" t="s">
        <v>9</v>
      </c>
      <c r="I76" s="43"/>
      <c r="J76" s="43"/>
    </row>
    <row r="77" spans="1:8" s="61" customFormat="1" ht="12.75" customHeight="1">
      <c r="A77" s="35" t="str">
        <f>'[1]Verifica'!D568</f>
        <v>UNA</v>
      </c>
      <c r="B77" s="125" t="str">
        <f>VLOOKUP($A79,'[1]El_iscritti'!$A$10:$N$1558,5,FALSE)</f>
        <v>Utensilnord Named</v>
      </c>
      <c r="C77" s="125">
        <f>VLOOKUP($E$8,'[1]El_Partenti'!$B$10:$N$300,6,FALSE)</f>
        <v>0</v>
      </c>
      <c r="D77" s="35" t="str">
        <f>'[1]Verifica'!K568</f>
        <v>IRL</v>
      </c>
      <c r="E77" s="35" t="str">
        <f>'[1]Verifica'!D607</f>
        <v>LAN</v>
      </c>
      <c r="F77" s="125" t="str">
        <f>VLOOKUP(E78,'[1]El_iscritti'!$A$10:$N$1558,5,FALSE)</f>
        <v>Landbouwkrediet</v>
      </c>
      <c r="G77" s="125">
        <f>VLOOKUP($E$8,'[1]El_Partenti'!$B$10:$N$300,6,FALSE)</f>
        <v>0</v>
      </c>
      <c r="H77" s="35" t="str">
        <f>'[1]Verifica'!K607</f>
        <v>BEL</v>
      </c>
    </row>
    <row r="78" spans="1:10" ht="15" customHeight="1">
      <c r="A78" s="36">
        <v>141</v>
      </c>
      <c r="B78" s="37" t="str">
        <f>IF($A78="","",VLOOKUP($A:$A,'[1]El_Partenti'!$B$1:$N$1200,3,FALSE))</f>
        <v>Kurek Adrian</v>
      </c>
      <c r="C78" s="38"/>
      <c r="D78" s="39" t="str">
        <f>IF($A78="","",VLOOKUP($A:$A,'[1]El_Partenti'!$B$1:$N$1200,2,FALSE))</f>
        <v>POL19880329</v>
      </c>
      <c r="E78" s="53">
        <v>151</v>
      </c>
      <c r="F78" s="37" t="str">
        <f>IF($E78="","",VLOOKUP($E:$E,'[1]El_Partenti'!$B$1:$N$1200,3,FALSE))</f>
        <v>De Waele Bert</v>
      </c>
      <c r="G78" s="41"/>
      <c r="H78" s="42" t="str">
        <f>IF($E78="","",VLOOKUP($E:$E,'[1]El_Partenti'!$B$1:$N$1200,2,FALSE))</f>
        <v>BEL19750721</v>
      </c>
      <c r="I78" s="43"/>
      <c r="J78" s="43"/>
    </row>
    <row r="79" spans="1:10" ht="15" customHeight="1">
      <c r="A79" s="44">
        <v>142</v>
      </c>
      <c r="B79" s="37" t="str">
        <f>IF($A79="","",VLOOKUP($A:$A,'[1]El_Partenti'!$B$1:$N$1200,3,FALSE))</f>
        <v>Bosisio Gabriele</v>
      </c>
      <c r="C79" s="46"/>
      <c r="D79" s="39" t="str">
        <f>IF($A79="","",VLOOKUP($A:$A,'[1]El_Partenti'!$B$1:$N$1200,2,FALSE))</f>
        <v>ITA19800806</v>
      </c>
      <c r="E79" s="44">
        <v>152</v>
      </c>
      <c r="F79" s="37" t="str">
        <f>IF($E79="","",VLOOKUP($E:$E,'[1]El_Partenti'!$B$1:$N$1200,3,FALSE))</f>
        <v>Amorison Frèdèric</v>
      </c>
      <c r="G79" s="47"/>
      <c r="H79" s="42" t="str">
        <f>IF($E79="","",VLOOKUP($E:$E,'[1]El_Partenti'!$B$1:$N$1200,2,FALSE))</f>
        <v>BEL19780216</v>
      </c>
      <c r="I79" s="43"/>
      <c r="J79" s="43"/>
    </row>
    <row r="80" spans="1:10" ht="15" customHeight="1">
      <c r="A80" s="36">
        <v>143</v>
      </c>
      <c r="B80" s="37" t="str">
        <f>IF($A80="","",VLOOKUP($A:$A,'[1]El_Partenti'!$B$1:$N$1200,3,FALSE))</f>
        <v>Fedi Matteo</v>
      </c>
      <c r="C80" s="46"/>
      <c r="D80" s="39" t="str">
        <f>IF($A80="","",VLOOKUP($A:$A,'[1]El_Partenti'!$B$1:$N$1200,2,FALSE))</f>
        <v>ITA19881111</v>
      </c>
      <c r="E80" s="53">
        <v>153</v>
      </c>
      <c r="F80" s="37" t="str">
        <f>IF($E80="","",VLOOKUP($E:$E,'[1]El_Partenti'!$B$1:$N$1200,3,FALSE))</f>
        <v>Barbe Koen </v>
      </c>
      <c r="G80" s="47"/>
      <c r="H80" s="42" t="str">
        <f>IF($E80="","",VLOOKUP($E:$E,'[1]El_Partenti'!$B$1:$N$1200,2,FALSE))</f>
        <v>BEL19810120</v>
      </c>
      <c r="I80" s="43"/>
      <c r="J80" s="43"/>
    </row>
    <row r="81" spans="1:10" ht="15" customHeight="1">
      <c r="A81" s="44">
        <v>144</v>
      </c>
      <c r="B81" s="37" t="str">
        <f>IF($A81="","",VLOOKUP($A:$A,'[1]El_Partenti'!$B$1:$N$1200,3,FALSE))</f>
        <v>Girardi Edoardo</v>
      </c>
      <c r="C81" s="54"/>
      <c r="D81" s="39" t="str">
        <f>IF($A81="","",VLOOKUP($A:$A,'[1]El_Partenti'!$B$1:$N$1200,2,FALSE))</f>
        <v>ITA19851022</v>
      </c>
      <c r="E81" s="44">
        <v>154</v>
      </c>
      <c r="F81" s="37" t="str">
        <f>IF($E81="","",VLOOKUP($E:$E,'[1]El_Partenti'!$B$1:$N$1200,3,FALSE))</f>
        <v>Bellemakers Dirk</v>
      </c>
      <c r="G81" s="47"/>
      <c r="H81" s="42" t="str">
        <f>IF($E81="","",VLOOKUP($E:$E,'[1]El_Partenti'!$B$1:$N$1200,2,FALSE))</f>
        <v>NED19840119</v>
      </c>
      <c r="I81" s="43"/>
      <c r="J81" s="43"/>
    </row>
    <row r="82" spans="1:10" ht="15" customHeight="1">
      <c r="A82" s="36">
        <v>145</v>
      </c>
      <c r="B82" s="37" t="str">
        <f>IF($A82="","",VLOOKUP($A:$A,'[1]El_Partenti'!$B$1:$N$1200,3,FALSE))</f>
        <v>Berdos Oleg</v>
      </c>
      <c r="C82" s="46"/>
      <c r="D82" s="39" t="str">
        <f>IF($A82="","",VLOOKUP($A:$A,'[1]El_Partenti'!$B$1:$N$1200,2,FALSE))</f>
        <v>MDA19870609</v>
      </c>
      <c r="E82" s="53">
        <v>155</v>
      </c>
      <c r="F82" s="37" t="str">
        <f>IF($E82="","",VLOOKUP($E:$E,'[1]El_Partenti'!$B$1:$N$1200,3,FALSE))</f>
        <v>Commeyne Davy</v>
      </c>
      <c r="G82" s="47"/>
      <c r="H82" s="42" t="str">
        <f>IF($E82="","",VLOOKUP($E:$E,'[1]El_Partenti'!$B$1:$N$1200,2,FALSE))</f>
        <v>BEL19800514</v>
      </c>
      <c r="I82" s="43"/>
      <c r="J82" s="43"/>
    </row>
    <row r="83" spans="1:10" ht="15" customHeight="1">
      <c r="A83" s="44">
        <v>146</v>
      </c>
      <c r="B83" s="37" t="str">
        <f>IF($A83="","",VLOOKUP($A:$A,'[1]El_Partenti'!$B$1:$N$1200,3,FALSE))</f>
        <v>Rocchetti Federico</v>
      </c>
      <c r="C83" s="46"/>
      <c r="D83" s="39" t="str">
        <f>IF($A83="","",VLOOKUP($A:$A,'[1]El_Partenti'!$B$1:$N$1200,2,FALSE))</f>
        <v>ITA19860114</v>
      </c>
      <c r="E83" s="44">
        <v>156</v>
      </c>
      <c r="F83" s="37" t="str">
        <f>IF($E83="","",VLOOKUP($E:$E,'[1]El_Partenti'!$B$1:$N$1200,3,FALSE))</f>
        <v>Delfosse Sèbastien</v>
      </c>
      <c r="G83" s="47"/>
      <c r="H83" s="42" t="str">
        <f>IF($E83="","",VLOOKUP($E:$E,'[1]El_Partenti'!$B$1:$N$1200,2,FALSE))</f>
        <v>BEL19821129</v>
      </c>
      <c r="I83" s="43"/>
      <c r="J83" s="43"/>
    </row>
    <row r="84" spans="1:10" ht="15" customHeight="1">
      <c r="A84" s="36">
        <v>147</v>
      </c>
      <c r="B84" s="37" t="str">
        <f>IF($A84="","",VLOOKUP($A:$A,'[1]El_Partenti'!$B$1:$N$1200,3,FALSE))</f>
        <v>Vila Errandonea Patxi Javier</v>
      </c>
      <c r="C84" s="46"/>
      <c r="D84" s="39" t="str">
        <f>IF($A84="","",VLOOKUP($A:$A,'[1]El_Partenti'!$B$1:$N$1200,2,FALSE))</f>
        <v>ESP19751011</v>
      </c>
      <c r="E84" s="53">
        <v>157</v>
      </c>
      <c r="F84" s="37">
        <f>IF($E84="","",VLOOKUP($E:$E,'[1]El_Partenti'!$B$1:$N$1200,3,FALSE))</f>
        <v>0</v>
      </c>
      <c r="G84" s="47"/>
      <c r="H84" s="42">
        <f>IF($E84="","",VLOOKUP($E:$E,'[1]El_Partenti'!$B$1:$N$1200,2,FALSE))</f>
        <v>0</v>
      </c>
      <c r="I84" s="43"/>
      <c r="J84" s="43"/>
    </row>
    <row r="85" spans="1:11" ht="15" customHeight="1">
      <c r="A85" s="44">
        <v>148</v>
      </c>
      <c r="B85" s="37" t="str">
        <f>IF($A85="","",VLOOKUP($A:$A,'[1]El_Partenti'!$B$1:$N$1200,3,FALSE))</f>
        <v>Fanelli Stiven</v>
      </c>
      <c r="C85" s="46"/>
      <c r="D85" s="39" t="str">
        <f>IF($A85="","",VLOOKUP($A:$A,'[1]El_Partenti'!$B$1:$N$1200,2,FALSE))</f>
        <v>ITA19871230</v>
      </c>
      <c r="E85" s="44">
        <v>158</v>
      </c>
      <c r="F85" s="37" t="str">
        <f>IF($E85="","",VLOOKUP($E:$E,'[1]El_Partenti'!$B$1:$N$1200,3,FALSE))</f>
        <v>Juodvalkis Egidijus</v>
      </c>
      <c r="G85" s="47"/>
      <c r="H85" s="42" t="str">
        <f>IF($E85="","",VLOOKUP($E:$E,'[1]El_Partenti'!$B$1:$N$1200,2,FALSE))</f>
        <v>LTU19880408</v>
      </c>
      <c r="I85" s="43"/>
      <c r="J85" s="43"/>
      <c r="K85" s="86"/>
    </row>
    <row r="86" spans="1:10" ht="15" customHeight="1">
      <c r="A86" s="48" t="s">
        <v>8</v>
      </c>
      <c r="B86" s="83" t="str">
        <f>'[1]Verifica'!D601</f>
        <v>Marco Tabai</v>
      </c>
      <c r="C86" s="50"/>
      <c r="D86" s="84" t="s">
        <v>9</v>
      </c>
      <c r="E86" s="87" t="s">
        <v>8</v>
      </c>
      <c r="F86" s="85" t="str">
        <f>'[1]Verifica'!D640</f>
        <v>Marco Saligari</v>
      </c>
      <c r="G86" s="60"/>
      <c r="H86" s="84" t="s">
        <v>9</v>
      </c>
      <c r="I86" s="43"/>
      <c r="J86" s="43"/>
    </row>
    <row r="87" spans="1:8" s="61" customFormat="1" ht="12.75" customHeight="1">
      <c r="A87" s="35" t="str">
        <f>'[1]Verifica'!D646</f>
        <v>IDE</v>
      </c>
      <c r="B87" s="125" t="str">
        <f>VLOOKUP($A89,'[1]El_iscritti'!$A$10:$N$1558,5,FALSE)</f>
        <v>Team Idea</v>
      </c>
      <c r="C87" s="125">
        <f>VLOOKUP($E$8,'[1]El_Partenti'!$B$10:$N$300,6,FALSE)</f>
        <v>0</v>
      </c>
      <c r="D87" s="35" t="str">
        <f>'[1]Verifica'!K646</f>
        <v>ITA</v>
      </c>
      <c r="E87" s="35" t="str">
        <f>'[1]Verifica'!D685</f>
        <v>TIR</v>
      </c>
      <c r="F87" s="125" t="str">
        <f>VLOOKUP(E89,'[1]El_iscritti'!$A$10:$N$1558,5,FALSE)</f>
        <v>Tirol Cycling Team</v>
      </c>
      <c r="G87" s="125">
        <f>VLOOKUP($E$8,'[1]El_Partenti'!$B$10:$N$300,6,FALSE)</f>
        <v>0</v>
      </c>
      <c r="H87" s="35" t="str">
        <f>'[1]Verifica'!K685</f>
        <v>AUT</v>
      </c>
    </row>
    <row r="88" spans="1:10" ht="15" customHeight="1">
      <c r="A88" s="36">
        <v>161</v>
      </c>
      <c r="B88" s="37" t="str">
        <f>IF($A88="","",VLOOKUP($A:$A,'[1]El_Partenti'!$B$1:$N$1200,3,FALSE))</f>
        <v>Barla Luca</v>
      </c>
      <c r="C88" s="38"/>
      <c r="D88" s="39" t="str">
        <f>IF($A88="","",VLOOKUP($A:$A,'[1]El_Partenti'!$B$1:$N$1200,2,FALSE))</f>
        <v>ITA19870929</v>
      </c>
      <c r="E88" s="53">
        <v>171</v>
      </c>
      <c r="F88" s="37" t="str">
        <f>IF($E88="","",VLOOKUP($E:$E,'[1]El_Partenti'!$B$1:$N$1200,3,FALSE))</f>
        <v>Kapeller Hannes</v>
      </c>
      <c r="G88" s="41"/>
      <c r="H88" s="42" t="str">
        <f>IF($E88="","",VLOOKUP($E:$E,'[1]El_Partenti'!$B$1:$N$1200,2,FALSE))</f>
        <v>AUT19900529</v>
      </c>
      <c r="I88" s="43"/>
      <c r="J88" s="43"/>
    </row>
    <row r="89" spans="1:10" ht="15" customHeight="1">
      <c r="A89" s="44">
        <v>162</v>
      </c>
      <c r="B89" s="37" t="str">
        <f>IF($A89="","",VLOOKUP($A:$A,'[1]El_Partenti'!$B$1:$N$1200,3,FALSE))</f>
        <v>Bisolti Alessandro</v>
      </c>
      <c r="C89" s="46"/>
      <c r="D89" s="39" t="str">
        <f>IF($A89="","",VLOOKUP($A:$A,'[1]El_Partenti'!$B$1:$N$1200,2,FALSE))</f>
        <v>ITA19850307</v>
      </c>
      <c r="E89" s="44">
        <v>172</v>
      </c>
      <c r="F89" s="37" t="str">
        <f>IF($E89="","",VLOOKUP($E:$E,'[1]El_Partenti'!$B$1:$N$1200,3,FALSE))</f>
        <v>Kuen Maximilian</v>
      </c>
      <c r="G89" s="47"/>
      <c r="H89" s="42" t="str">
        <f>IF($E89="","",VLOOKUP($E:$E,'[1]El_Partenti'!$B$1:$N$1200,2,FALSE))</f>
        <v>AUT19920526</v>
      </c>
      <c r="I89" s="43"/>
      <c r="J89" s="43"/>
    </row>
    <row r="90" spans="1:10" ht="15" customHeight="1">
      <c r="A90" s="44">
        <v>163</v>
      </c>
      <c r="B90" s="37" t="str">
        <f>IF($A90="","",VLOOKUP($A:$A,'[1]El_Partenti'!$B$1:$N$1200,3,FALSE))</f>
        <v>Boifava Simone</v>
      </c>
      <c r="C90" s="46"/>
      <c r="D90" s="39" t="str">
        <f>IF($A90="","",VLOOKUP($A:$A,'[1]El_Partenti'!$B$1:$N$1200,2,FALSE))</f>
        <v>ITA19850726</v>
      </c>
      <c r="E90" s="44">
        <f aca="true" t="shared" si="1" ref="E90:E95">E89+1</f>
        <v>173</v>
      </c>
      <c r="F90" s="37">
        <f>IF($E90="","",VLOOKUP($E:$E,'[1]El_Partenti'!$B$1:$N$1200,3,FALSE))</f>
        <v>0</v>
      </c>
      <c r="G90" s="47"/>
      <c r="H90" s="42">
        <f>IF($E90="","",VLOOKUP($E:$E,'[1]El_Partenti'!$B$1:$N$1200,2,FALSE))</f>
        <v>0</v>
      </c>
      <c r="I90" s="43"/>
      <c r="J90" s="43"/>
    </row>
    <row r="91" spans="1:10" ht="15" customHeight="1">
      <c r="A91" s="44">
        <v>164</v>
      </c>
      <c r="B91" s="37" t="str">
        <f>IF($A91="","",VLOOKUP($A:$A,'[1]El_Partenti'!$B$1:$N$1200,3,FALSE))</f>
        <v>Ratti Aristide</v>
      </c>
      <c r="C91" s="54"/>
      <c r="D91" s="39" t="str">
        <f>IF($A91="","",VLOOKUP($A:$A,'[1]El_Partenti'!$B$1:$N$1200,2,FALSE))</f>
        <v>ITA19820607</v>
      </c>
      <c r="E91" s="44">
        <f t="shared" si="1"/>
        <v>174</v>
      </c>
      <c r="F91" s="37" t="str">
        <f>IF($E91="","",VLOOKUP($E:$E,'[1]El_Partenti'!$B$1:$N$1200,3,FALSE))</f>
        <v>Praxmarer Stefan</v>
      </c>
      <c r="G91" s="47"/>
      <c r="H91" s="42" t="str">
        <f>IF($E91="","",VLOOKUP($E:$E,'[1]El_Partenti'!$B$1:$N$1200,2,FALSE))</f>
        <v>AUT19890301</v>
      </c>
      <c r="I91" s="43"/>
      <c r="J91" s="43"/>
    </row>
    <row r="92" spans="1:10" ht="15" customHeight="1">
      <c r="A92" s="44">
        <v>165</v>
      </c>
      <c r="B92" s="37" t="str">
        <f>IF($A92="","",VLOOKUP($A:$A,'[1]El_Partenti'!$B$1:$N$1200,3,FALSE))</f>
        <v>De Maria Giuseppe</v>
      </c>
      <c r="C92" s="54"/>
      <c r="D92" s="39" t="str">
        <f>IF($A92="","",VLOOKUP($A:$A,'[1]El_Partenti'!$B$1:$N$1200,2,FALSE))</f>
        <v>ITA19840830</v>
      </c>
      <c r="E92" s="44">
        <f t="shared" si="1"/>
        <v>175</v>
      </c>
      <c r="F92" s="37" t="str">
        <f>IF($E92="","",VLOOKUP($E:$E,'[1]El_Partenti'!$B$1:$N$1200,3,FALSE))</f>
        <v>Schoibl Mario</v>
      </c>
      <c r="G92" s="47"/>
      <c r="H92" s="42" t="str">
        <f>IF($E92="","",VLOOKUP($E:$E,'[1]El_Partenti'!$B$1:$N$1200,2,FALSE))</f>
        <v>AUT19900625</v>
      </c>
      <c r="I92" s="43"/>
      <c r="J92" s="43"/>
    </row>
    <row r="93" spans="1:10" ht="15" customHeight="1">
      <c r="A93" s="44">
        <v>166</v>
      </c>
      <c r="B93" s="37" t="str">
        <f>IF($A93="","",VLOOKUP($A:$A,'[1]El_Partenti'!$B$1:$N$1200,3,FALSE))</f>
        <v>Frapporti Marco</v>
      </c>
      <c r="C93" s="54"/>
      <c r="D93" s="39" t="str">
        <f>IF($A93="","",VLOOKUP($A:$A,'[1]El_Partenti'!$B$1:$N$1200,2,FALSE))</f>
        <v>ITA19850330</v>
      </c>
      <c r="E93" s="44">
        <f t="shared" si="1"/>
        <v>176</v>
      </c>
      <c r="F93" s="37" t="str">
        <f>IF($E93="","",VLOOKUP($E:$E,'[1]El_Partenti'!$B$1:$N$1200,3,FALSE))</f>
        <v>Weiss Martin</v>
      </c>
      <c r="G93" s="47"/>
      <c r="H93" s="42" t="str">
        <f>IF($E93="","",VLOOKUP($E:$E,'[1]El_Partenti'!$B$1:$N$1200,2,FALSE))</f>
        <v>AUT19910415</v>
      </c>
      <c r="I93" s="43"/>
      <c r="J93" s="43"/>
    </row>
    <row r="94" spans="1:10" ht="15" customHeight="1">
      <c r="A94" s="44">
        <v>167</v>
      </c>
      <c r="B94" s="37" t="str">
        <f>IF($A94="","",VLOOKUP($A:$A,'[1]El_Partenti'!$B$1:$N$1200,3,FALSE))</f>
        <v>Palini Andrea</v>
      </c>
      <c r="C94" s="46"/>
      <c r="D94" s="39" t="str">
        <f>IF($A94="","",VLOOKUP($A:$A,'[1]El_Partenti'!$B$1:$N$1200,2,FALSE))</f>
        <v>ITA19890616</v>
      </c>
      <c r="E94" s="44">
        <f t="shared" si="1"/>
        <v>177</v>
      </c>
      <c r="F94" s="37" t="str">
        <f>IF($E94="","",VLOOKUP($E:$E,'[1]El_Partenti'!$B$1:$N$1200,3,FALSE))</f>
        <v>Woehrer David </v>
      </c>
      <c r="G94" s="47"/>
      <c r="H94" s="42" t="str">
        <f>IF($E94="","",VLOOKUP($E:$E,'[1]El_Partenti'!$B$1:$N$1200,2,FALSE))</f>
        <v>AUT19900214</v>
      </c>
      <c r="I94" s="43"/>
      <c r="J94" s="43"/>
    </row>
    <row r="95" spans="1:10" ht="15" customHeight="1">
      <c r="A95" s="44">
        <v>168</v>
      </c>
      <c r="B95" s="37" t="str">
        <f>IF($A95="","",VLOOKUP($A:$A,'[1]El_Partenti'!$B$1:$N$1200,3,FALSE))</f>
        <v>Dodi Luca</v>
      </c>
      <c r="C95" s="46"/>
      <c r="D95" s="39" t="str">
        <f>IF($A95="","",VLOOKUP($A:$A,'[1]El_Partenti'!$B$1:$N$1200,2,FALSE))</f>
        <v>ITA19870526</v>
      </c>
      <c r="E95" s="44">
        <f t="shared" si="1"/>
        <v>178</v>
      </c>
      <c r="F95" s="37">
        <f>IF($E95="","",VLOOKUP($E:$E,'[1]El_Partenti'!$B$1:$N$1200,3,FALSE))</f>
        <v>0</v>
      </c>
      <c r="G95" s="47"/>
      <c r="H95" s="42">
        <f>IF($E95="","",VLOOKUP($E:$E,'[1]El_Partenti'!$B$1:$N$1200,2,FALSE))</f>
        <v>0</v>
      </c>
      <c r="I95" s="43"/>
      <c r="J95" s="43"/>
    </row>
    <row r="96" spans="1:10" ht="15" customHeight="1">
      <c r="A96" s="82" t="s">
        <v>8</v>
      </c>
      <c r="B96" s="83" t="str">
        <f>'[1]Verifica'!D679</f>
        <v>Mario Manzoni</v>
      </c>
      <c r="C96" s="50"/>
      <c r="D96" s="84" t="s">
        <v>9</v>
      </c>
      <c r="E96" s="48" t="s">
        <v>8</v>
      </c>
      <c r="F96" s="85" t="e">
        <f>VLOOKUP($F87,'[1]Equipe'!$B$4:$J$144,4,FALSE)</f>
        <v>#N/A</v>
      </c>
      <c r="G96" s="60"/>
      <c r="H96" s="84" t="s">
        <v>9</v>
      </c>
      <c r="I96" s="43"/>
      <c r="J96" s="43"/>
    </row>
    <row r="97" spans="1:8" s="61" customFormat="1" ht="1.5" customHeight="1">
      <c r="A97" s="35" t="e">
        <f>VLOOKUP($B97,'[1]Equipe'!$B$4:$J$144,2,FALSE)</f>
        <v>#N/A</v>
      </c>
      <c r="B97" s="125" t="e">
        <f>VLOOKUP($A99,'[1]El_iscritti'!$A$10:$N$1558,5,FALSE)</f>
        <v>#N/A</v>
      </c>
      <c r="C97" s="125">
        <f>VLOOKUP($E$8,'[1]El_Partenti'!$B$10:$N$300,6,FALSE)</f>
        <v>0</v>
      </c>
      <c r="D97" s="35" t="e">
        <f>VLOOKUP($B97,'[1]Equipe'!$B$4:$J$144,3,FALSE)</f>
        <v>#N/A</v>
      </c>
      <c r="E97" s="35" t="e">
        <f>VLOOKUP($F97,'[1]Equipe'!$B$4:$J$144,2,FALSE)</f>
        <v>#N/A</v>
      </c>
      <c r="F97" s="125" t="e">
        <f>VLOOKUP(E99,'[1]El_iscritti'!$A$10:$N$1558,5,FALSE)</f>
        <v>#N/A</v>
      </c>
      <c r="G97" s="125">
        <f>VLOOKUP($E$8,'[1]El_Partenti'!$B$10:$N$300,6,FALSE)</f>
        <v>0</v>
      </c>
      <c r="H97" s="35" t="e">
        <f>VLOOKUP($F97,'[1]Equipe'!$B$4:$J$144,3,FALSE)</f>
        <v>#N/A</v>
      </c>
    </row>
    <row r="98" spans="1:10" ht="15" customHeight="1" hidden="1">
      <c r="A98" s="36"/>
      <c r="B98" s="37">
        <f>IF($A98="","",VLOOKUP($A:$A,'[1]El_Partenti'!$B$1:$N$1200,3,FALSE))</f>
      </c>
      <c r="C98" s="38"/>
      <c r="D98" s="39">
        <f>IF($A98="","",VLOOKUP($A:$A,'[1]El_Partenti'!$B$1:$N$1200,2,FALSE))</f>
      </c>
      <c r="E98" s="88"/>
      <c r="F98" s="45">
        <f>IF($E98="","",VLOOKUP($E:$E,'[1]El_Partenti'!$B$1:$N$1200,3,FALSE))</f>
      </c>
      <c r="G98" s="47"/>
      <c r="H98" s="42">
        <f>IF($E98="","",VLOOKUP($E:$E,'[1]El_Partenti'!$B$1:$N$1200,2,FALSE))</f>
      </c>
      <c r="I98" s="43"/>
      <c r="J98" s="43"/>
    </row>
    <row r="99" spans="1:11" ht="15" customHeight="1" hidden="1">
      <c r="A99" s="44"/>
      <c r="B99" s="37">
        <f>IF($A99="","",VLOOKUP($A:$A,'[1]El_Partenti'!$B$1:$N$1200,3,FALSE))</f>
      </c>
      <c r="C99" s="46"/>
      <c r="D99" s="39">
        <f>IF($A99="","",VLOOKUP($A:$A,'[1]El_Partenti'!$B$1:$N$1200,2,FALSE))</f>
      </c>
      <c r="E99" s="89"/>
      <c r="F99" s="45">
        <f>IF($E99="","",VLOOKUP($E:$E,'[1]El_Partenti'!$B$1:$N$1200,3,FALSE))</f>
      </c>
      <c r="G99" s="47"/>
      <c r="H99" s="42">
        <f>IF($E99="","",VLOOKUP($E:$E,'[1]El_Partenti'!$B$1:$N$1200,2,FALSE))</f>
      </c>
      <c r="I99" s="43"/>
      <c r="J99" s="43"/>
      <c r="K99" s="1"/>
    </row>
    <row r="100" spans="1:10" ht="15" customHeight="1" hidden="1">
      <c r="A100" s="44"/>
      <c r="B100" s="37">
        <f>IF($A100="","",VLOOKUP($A:$A,'[1]El_Partenti'!$B$1:$N$1200,3,FALSE))</f>
      </c>
      <c r="C100" s="46"/>
      <c r="D100" s="39">
        <f>IF($A100="","",VLOOKUP($A:$A,'[1]El_Partenti'!$B$1:$N$1200,2,FALSE))</f>
      </c>
      <c r="E100" s="89"/>
      <c r="F100" s="45">
        <f>IF($E100="","",VLOOKUP($E:$E,'[1]El_Partenti'!$B$1:$N$1200,3,FALSE))</f>
      </c>
      <c r="G100" s="47"/>
      <c r="H100" s="42">
        <f>IF($E100="","",VLOOKUP($E:$E,'[1]El_Partenti'!$B$1:$N$1200,2,FALSE))</f>
      </c>
      <c r="I100" s="43"/>
      <c r="J100" s="43"/>
    </row>
    <row r="101" spans="1:10" ht="15" customHeight="1" hidden="1">
      <c r="A101" s="44"/>
      <c r="B101" s="37">
        <f>IF($A101="","",VLOOKUP($A:$A,'[1]El_Partenti'!$B$1:$N$1200,3,FALSE))</f>
      </c>
      <c r="C101" s="54"/>
      <c r="D101" s="39">
        <f>IF($A101="","",VLOOKUP($A:$A,'[1]El_Partenti'!$B$1:$N$1200,2,FALSE))</f>
      </c>
      <c r="E101" s="89"/>
      <c r="F101" s="45">
        <f>IF($E101="","",VLOOKUP($E:$E,'[1]El_Partenti'!$B$1:$N$1200,3,FALSE))</f>
      </c>
      <c r="G101" s="47"/>
      <c r="H101" s="42">
        <f>IF($E101="","",VLOOKUP($E:$E,'[1]El_Partenti'!$B$1:$N$1200,2,FALSE))</f>
      </c>
      <c r="I101" s="43"/>
      <c r="J101" s="43"/>
    </row>
    <row r="102" spans="1:10" ht="14.25" customHeight="1" hidden="1">
      <c r="A102" s="44"/>
      <c r="B102" s="37">
        <f>IF($A102="","",VLOOKUP($A:$A,'[1]El_Partenti'!$B$1:$N$1200,3,FALSE))</f>
      </c>
      <c r="C102" s="46"/>
      <c r="D102" s="39">
        <f>IF($A102="","",VLOOKUP($A:$A,'[1]El_Partenti'!$B$1:$N$1200,2,FALSE))</f>
      </c>
      <c r="E102" s="89"/>
      <c r="F102" s="45">
        <f>IF($E102="","",VLOOKUP($E:$E,'[1]El_Partenti'!$B$1:$N$1200,3,FALSE))</f>
      </c>
      <c r="G102" s="47"/>
      <c r="H102" s="42">
        <f>IF($E102="","",VLOOKUP($E:$E,'[1]El_Partenti'!$B$1:$N$1200,2,FALSE))</f>
      </c>
      <c r="I102" s="43"/>
      <c r="J102" s="43"/>
    </row>
    <row r="103" spans="1:10" ht="15" customHeight="1" hidden="1">
      <c r="A103" s="44"/>
      <c r="B103" s="37">
        <f>IF($A103="","",VLOOKUP($A:$A,'[1]El_Partenti'!$B$1:$N$1200,3,FALSE))</f>
      </c>
      <c r="C103" s="46"/>
      <c r="D103" s="39">
        <f>IF($A103="","",VLOOKUP($A:$A,'[1]El_Partenti'!$B$1:$N$1200,2,FALSE))</f>
      </c>
      <c r="E103" s="89"/>
      <c r="F103" s="45">
        <f>IF($E103="","",VLOOKUP($E:$E,'[1]El_Partenti'!$B$1:$N$1200,3,FALSE))</f>
      </c>
      <c r="G103" s="47"/>
      <c r="H103" s="42">
        <f>IF($E103="","",VLOOKUP($E:$E,'[1]El_Partenti'!$B$1:$N$1200,2,FALSE))</f>
      </c>
      <c r="I103" s="43"/>
      <c r="J103" s="43"/>
    </row>
    <row r="104" spans="1:10" ht="15" customHeight="1" hidden="1">
      <c r="A104" s="44"/>
      <c r="B104" s="37">
        <f>IF($A104="","",VLOOKUP($A:$A,'[1]El_Partenti'!$B$1:$N$1200,3,FALSE))</f>
      </c>
      <c r="C104" s="46"/>
      <c r="D104" s="39">
        <f>IF($A104="","",VLOOKUP($A:$A,'[1]El_Partenti'!$B$1:$N$1200,2,FALSE))</f>
      </c>
      <c r="E104" s="89"/>
      <c r="F104" s="45">
        <f>IF($E104="","",VLOOKUP($E:$E,'[1]El_Partenti'!$B$1:$N$1200,3,FALSE))</f>
      </c>
      <c r="G104" s="90"/>
      <c r="H104" s="42">
        <f>IF($E104="","",VLOOKUP($E:$E,'[1]El_Partenti'!$B$1:$N$1200,2,FALSE))</f>
      </c>
      <c r="I104" s="43"/>
      <c r="J104" s="43"/>
    </row>
    <row r="105" spans="1:10" ht="12.75" hidden="1">
      <c r="A105" s="44"/>
      <c r="B105" s="37">
        <f>IF($A105="","",VLOOKUP($A:$A,'[1]El_Partenti'!$B$1:$N$1200,3,FALSE))</f>
      </c>
      <c r="C105" s="46"/>
      <c r="D105" s="39">
        <f>IF($A105="","",VLOOKUP($A:$A,'[1]El_Partenti'!$B$1:$N$1200,2,FALSE))</f>
      </c>
      <c r="E105" s="89"/>
      <c r="F105" s="45">
        <f>IF($E105="","",VLOOKUP($E:$E,'[1]El_Partenti'!$B$1:$N$1200,3,FALSE))</f>
      </c>
      <c r="G105" s="90"/>
      <c r="H105" s="42">
        <f>IF($E105="","",VLOOKUP($E:$E,'[1]El_Partenti'!$B$1:$N$1200,2,FALSE))</f>
      </c>
      <c r="I105" s="91"/>
      <c r="J105" s="91"/>
    </row>
    <row r="106" spans="1:10" s="93" customFormat="1" ht="15" customHeight="1" hidden="1">
      <c r="A106" s="48" t="s">
        <v>8</v>
      </c>
      <c r="B106" s="83" t="e">
        <f>VLOOKUP($B97,'[1]Equipe'!$B$4:$J$144,4,FALSE)</f>
        <v>#N/A</v>
      </c>
      <c r="C106" s="50"/>
      <c r="D106" s="84" t="s">
        <v>9</v>
      </c>
      <c r="E106" s="82" t="s">
        <v>8</v>
      </c>
      <c r="F106" s="85" t="e">
        <f>VLOOKUP($F97,'[1]Equipe'!$B$4:$J$144,4,FALSE)</f>
        <v>#N/A</v>
      </c>
      <c r="G106" s="60"/>
      <c r="H106" s="92" t="s">
        <v>9</v>
      </c>
      <c r="I106" s="43"/>
      <c r="J106" s="43"/>
    </row>
    <row r="107" spans="1:8" s="61" customFormat="1" ht="12.75" customHeight="1" hidden="1">
      <c r="A107" s="35" t="e">
        <f>VLOOKUP($B107,'[1]Equipe'!$B$4:$J$144,2,FALSE)</f>
        <v>#N/A</v>
      </c>
      <c r="B107" s="125" t="e">
        <f>VLOOKUP($A109,'[1]El_iscritti'!$A$10:$N$1558,5,FALSE)</f>
        <v>#N/A</v>
      </c>
      <c r="C107" s="125">
        <f>VLOOKUP($E$8,'[1]El_Partenti'!$B$10:$N$300,6,FALSE)</f>
        <v>0</v>
      </c>
      <c r="D107" s="35" t="e">
        <f>VLOOKUP($B107,'[1]Equipe'!$B$4:$J$144,3,FALSE)</f>
        <v>#N/A</v>
      </c>
      <c r="E107" s="35" t="e">
        <f>VLOOKUP($F107,'[1]Equipe'!$B$4:$J$144,2,FALSE)</f>
        <v>#N/A</v>
      </c>
      <c r="F107" s="125" t="e">
        <f>VLOOKUP(E109,'[1]El_iscritti'!$A$10:$N$1558,5,FALSE)</f>
        <v>#N/A</v>
      </c>
      <c r="G107" s="125">
        <f>VLOOKUP($E$8,'[1]El_Partenti'!$B$10:$N$300,6,FALSE)</f>
        <v>0</v>
      </c>
      <c r="H107" s="35" t="e">
        <f>VLOOKUP($F107,'[1]Equipe'!$B$4:$J$144,3,FALSE)</f>
        <v>#N/A</v>
      </c>
    </row>
    <row r="108" spans="1:10" ht="15" customHeight="1" hidden="1">
      <c r="A108" s="36"/>
      <c r="B108" s="37">
        <f>IF($A108="","",VLOOKUP($A:$A,'[1]El_Partenti'!$B$1:$N$1200,3,FALSE))</f>
      </c>
      <c r="C108" s="38"/>
      <c r="D108" s="39">
        <f>IF($A108="","",VLOOKUP($A:$A,'[1]El_Partenti'!$B$1:$N$1200,2,FALSE))</f>
      </c>
      <c r="E108" s="36"/>
      <c r="F108" s="37">
        <f>IF($E108="","",VLOOKUP($E:$E,'[1]El_Partenti'!$B$1:$N$1200,3,FALSE))</f>
      </c>
      <c r="G108" s="41"/>
      <c r="H108" s="42">
        <f>IF($E108="","",VLOOKUP($E:$E,'[1]El_Partenti'!$B$1:$N$1200,2,FALSE))</f>
      </c>
      <c r="I108" s="43"/>
      <c r="J108" s="43"/>
    </row>
    <row r="109" spans="1:10" ht="15" customHeight="1" hidden="1">
      <c r="A109" s="36"/>
      <c r="B109" s="37">
        <f>IF($A109="","",VLOOKUP($A:$A,'[1]El_Partenti'!$B$1:$N$1200,3,FALSE))</f>
      </c>
      <c r="C109" s="46"/>
      <c r="D109" s="39">
        <f>IF($A109="","",VLOOKUP($A:$A,'[1]El_Partenti'!$B$1:$N$1200,2,FALSE))</f>
      </c>
      <c r="E109" s="36"/>
      <c r="F109" s="37">
        <f>IF($E109="","",VLOOKUP($E:$E,'[1]El_Partenti'!$B$1:$N$1200,3,FALSE))</f>
      </c>
      <c r="G109" s="47"/>
      <c r="H109" s="42">
        <f>IF($E109="","",VLOOKUP($E:$E,'[1]El_Partenti'!$B$1:$N$1200,2,FALSE))</f>
      </c>
      <c r="I109" s="43"/>
      <c r="J109" s="43"/>
    </row>
    <row r="110" spans="1:10" ht="15" customHeight="1" hidden="1">
      <c r="A110" s="36"/>
      <c r="B110" s="37">
        <f>IF($A110="","",VLOOKUP($A:$A,'[1]El_Partenti'!$B$1:$N$1200,3,FALSE))</f>
      </c>
      <c r="C110" s="46"/>
      <c r="D110" s="39">
        <f>IF($A110="","",VLOOKUP($A:$A,'[1]El_Partenti'!$B$1:$N$1200,2,FALSE))</f>
      </c>
      <c r="E110" s="36"/>
      <c r="F110" s="37">
        <f>IF($E110="","",VLOOKUP($E:$E,'[1]El_Partenti'!$B$1:$N$1200,3,FALSE))</f>
      </c>
      <c r="G110" s="47"/>
      <c r="H110" s="42">
        <f>IF($E110="","",VLOOKUP($E:$E,'[1]El_Partenti'!$B$1:$N$1200,2,FALSE))</f>
      </c>
      <c r="I110" s="43"/>
      <c r="J110" s="43"/>
    </row>
    <row r="111" spans="1:10" ht="15" customHeight="1" hidden="1">
      <c r="A111" s="36"/>
      <c r="B111" s="37">
        <f>IF($A111="","",VLOOKUP($A:$A,'[1]El_Partenti'!$B$1:$N$1200,3,FALSE))</f>
      </c>
      <c r="C111" s="54"/>
      <c r="D111" s="39">
        <f>IF($A111="","",VLOOKUP($A:$A,'[1]El_Partenti'!$B$1:$N$1200,2,FALSE))</f>
      </c>
      <c r="E111" s="36"/>
      <c r="F111" s="37">
        <f>IF($E111="","",VLOOKUP($E:$E,'[1]El_Partenti'!$B$1:$N$1200,3,FALSE))</f>
      </c>
      <c r="G111" s="47"/>
      <c r="H111" s="42">
        <f>IF($E111="","",VLOOKUP($E:$E,'[1]El_Partenti'!$B$1:$N$1200,2,FALSE))</f>
      </c>
      <c r="I111" s="43"/>
      <c r="J111" s="43"/>
    </row>
    <row r="112" spans="1:11" ht="15" customHeight="1" hidden="1">
      <c r="A112" s="36"/>
      <c r="B112" s="37">
        <f>IF($A112="","",VLOOKUP($A:$A,'[1]El_Partenti'!$B$1:$N$1200,3,FALSE))</f>
      </c>
      <c r="C112" s="46"/>
      <c r="D112" s="39">
        <f>IF($A112="","",VLOOKUP($A:$A,'[1]El_Partenti'!$B$1:$N$1200,2,FALSE))</f>
      </c>
      <c r="E112" s="36"/>
      <c r="F112" s="37">
        <f>IF($E112="","",VLOOKUP($E:$E,'[1]El_Partenti'!$B$1:$N$1200,3,FALSE))</f>
      </c>
      <c r="G112" s="47"/>
      <c r="H112" s="42">
        <f>IF($E112="","",VLOOKUP($E:$E,'[1]El_Partenti'!$B$1:$N$1200,2,FALSE))</f>
      </c>
      <c r="I112" s="43"/>
      <c r="J112" s="43"/>
      <c r="K112" s="4" t="s">
        <v>9</v>
      </c>
    </row>
    <row r="113" spans="1:10" ht="12.75" customHeight="1" hidden="1">
      <c r="A113" s="36"/>
      <c r="B113" s="37">
        <f>IF($A113="","",VLOOKUP($A:$A,'[1]El_Partenti'!$B$1:$N$1200,3,FALSE))</f>
      </c>
      <c r="C113" s="46"/>
      <c r="D113" s="39">
        <f>IF($A113="","",VLOOKUP($A:$A,'[1]El_Partenti'!$B$1:$N$1200,2,FALSE))</f>
      </c>
      <c r="E113" s="36"/>
      <c r="F113" s="37">
        <f>IF($E113="","",VLOOKUP($E:$E,'[1]El_Partenti'!$B$1:$N$1200,3,FALSE))</f>
      </c>
      <c r="G113" s="47"/>
      <c r="H113" s="42">
        <f>IF($E113="","",VLOOKUP($E:$E,'[1]El_Partenti'!$B$1:$N$1200,2,FALSE))</f>
      </c>
      <c r="I113" s="43"/>
      <c r="J113" s="43"/>
    </row>
    <row r="114" spans="1:10" ht="12.75" customHeight="1" hidden="1">
      <c r="A114" s="36"/>
      <c r="B114" s="37">
        <f>IF($A114="","",VLOOKUP($A:$A,'[1]El_Partenti'!$B$1:$N$1200,3,FALSE))</f>
      </c>
      <c r="C114" s="46"/>
      <c r="D114" s="39">
        <f>IF($A114="","",VLOOKUP($A:$A,'[1]El_Partenti'!$B$1:$N$1200,2,FALSE))</f>
      </c>
      <c r="E114" s="36"/>
      <c r="F114" s="37">
        <f>IF($E114="","",VLOOKUP($E:$E,'[1]El_Partenti'!$B$1:$N$1200,3,FALSE))</f>
      </c>
      <c r="G114" s="47"/>
      <c r="H114" s="42">
        <f>IF($E114="","",VLOOKUP($E:$E,'[1]El_Partenti'!$B$1:$N$1200,2,FALSE))</f>
      </c>
      <c r="I114" s="43"/>
      <c r="J114" s="43"/>
    </row>
    <row r="115" spans="1:10" ht="12.75" customHeight="1" hidden="1">
      <c r="A115" s="36"/>
      <c r="B115" s="37">
        <f>IF($A115="","",VLOOKUP($A:$A,'[1]El_Partenti'!$B$1:$N$1200,3,FALSE))</f>
      </c>
      <c r="C115" s="46"/>
      <c r="D115" s="39">
        <f>IF($A115="","",VLOOKUP($A:$A,'[1]El_Partenti'!$B$1:$N$1200,2,FALSE))</f>
      </c>
      <c r="E115" s="36"/>
      <c r="F115" s="37">
        <f>IF($E115="","",VLOOKUP($E:$E,'[1]El_Partenti'!$B$1:$N$1200,3,FALSE))</f>
      </c>
      <c r="G115" s="47"/>
      <c r="H115" s="42">
        <f>IF($E115="","",VLOOKUP($E:$E,'[1]El_Partenti'!$B$1:$N$1200,2,FALSE))</f>
      </c>
      <c r="I115" s="91"/>
      <c r="J115" s="91"/>
    </row>
    <row r="116" spans="1:10" s="93" customFormat="1" ht="15" customHeight="1" hidden="1">
      <c r="A116" s="48" t="s">
        <v>8</v>
      </c>
      <c r="B116" s="83" t="e">
        <f>VLOOKUP($B107,'[1]Equipe'!$B$4:$J$144,4,FALSE)</f>
        <v>#N/A</v>
      </c>
      <c r="C116" s="50"/>
      <c r="D116" s="84" t="s">
        <v>9</v>
      </c>
      <c r="E116" s="82" t="s">
        <v>8</v>
      </c>
      <c r="F116" s="85" t="e">
        <f>VLOOKUP($F107,'[1]Equipe'!$B$4:$J$144,4,FALSE)</f>
        <v>#N/A</v>
      </c>
      <c r="G116" s="60"/>
      <c r="H116" s="92" t="s">
        <v>9</v>
      </c>
      <c r="I116" s="43"/>
      <c r="J116" s="43"/>
    </row>
    <row r="117" spans="1:8" s="61" customFormat="1" ht="12.75" customHeight="1" hidden="1">
      <c r="A117" s="35" t="e">
        <f>VLOOKUP($B117,'[1]Equipe'!$B$4:$J$144,2,FALSE)</f>
        <v>#N/A</v>
      </c>
      <c r="B117" s="125" t="e">
        <f>VLOOKUP($A119,'[1]El_iscritti'!$A$10:$N$1558,5,FALSE)</f>
        <v>#N/A</v>
      </c>
      <c r="C117" s="125">
        <f>VLOOKUP($E$8,'[1]El_Partenti'!$B$10:$N$300,6,FALSE)</f>
        <v>0</v>
      </c>
      <c r="D117" s="35" t="e">
        <f>VLOOKUP($B117,'[1]Equipe'!$B$4:$J$144,3,FALSE)</f>
        <v>#N/A</v>
      </c>
      <c r="E117" s="35" t="str">
        <f>VLOOKUP($F117,'[1]Equipe'!$B$4:$J$144,2,FALSE)</f>
        <v>HUN</v>
      </c>
      <c r="F117" s="125" t="str">
        <f>VLOOKUP(E119,'[1]El_iscritti'!$A$10:$N$1558,5,FALSE)</f>
        <v>National Hungary</v>
      </c>
      <c r="G117" s="125">
        <f>VLOOKUP($E$8,'[1]El_Partenti'!$B$10:$N$300,6,FALSE)</f>
        <v>0</v>
      </c>
      <c r="H117" s="35" t="str">
        <f>VLOOKUP($F117,'[1]Equipe'!$B$4:$J$144,3,FALSE)</f>
        <v>HUN</v>
      </c>
    </row>
    <row r="118" spans="1:10" ht="15" customHeight="1" hidden="1">
      <c r="A118" s="36"/>
      <c r="B118" s="37">
        <f>IF($A118="","",VLOOKUP($A:$A,'[1]El_Partenti'!$B$1:$N$1200,3,FALSE))</f>
      </c>
      <c r="C118" s="38"/>
      <c r="D118" s="39">
        <f>IF($A118="","",VLOOKUP($A:$A,'[1]El_Partenti'!$B$1:$N$1200,2,FALSE))</f>
      </c>
      <c r="E118" s="36">
        <v>185</v>
      </c>
      <c r="F118" s="37" t="str">
        <f>IF($E118="","",VLOOKUP($E:$E,'[1]El_Partenti'!$B$1:$N$1200,3,FALSE))</f>
        <v>Molnar Istvan</v>
      </c>
      <c r="G118" s="41"/>
      <c r="H118" s="42" t="str">
        <f>IF($E118="","",VLOOKUP($E:$E,'[1]El_Partenti'!$B$1:$N$1200,2,FALSE))</f>
        <v>HUN19880715</v>
      </c>
      <c r="I118" s="43"/>
      <c r="J118" s="43"/>
    </row>
    <row r="119" spans="1:10" ht="15" customHeight="1" hidden="1">
      <c r="A119" s="36"/>
      <c r="B119" s="37">
        <f>IF($A119="","",VLOOKUP($A:$A,'[1]El_Partenti'!$B$1:$N$1200,3,FALSE))</f>
      </c>
      <c r="C119" s="46"/>
      <c r="D119" s="39">
        <f>IF($A119="","",VLOOKUP($A:$A,'[1]El_Partenti'!$B$1:$N$1200,2,FALSE))</f>
      </c>
      <c r="E119" s="36">
        <f>E118+1</f>
        <v>186</v>
      </c>
      <c r="F119" s="37" t="str">
        <f>IF($E119="","",VLOOKUP($E:$E,'[1]El_Partenti'!$B$1:$N$1200,3,FALSE))</f>
        <v>Radonics Matè</v>
      </c>
      <c r="G119" s="47"/>
      <c r="H119" s="42" t="str">
        <f>IF($E119="","",VLOOKUP($E:$E,'[1]El_Partenti'!$B$1:$N$1200,2,FALSE))</f>
        <v>HUN19930208</v>
      </c>
      <c r="I119" s="43"/>
      <c r="J119" s="43"/>
    </row>
    <row r="120" spans="1:10" ht="15" customHeight="1" hidden="1">
      <c r="A120" s="36"/>
      <c r="B120" s="37">
        <f>IF($A120="","",VLOOKUP($A:$A,'[1]El_Partenti'!$B$1:$N$1200,3,FALSE))</f>
      </c>
      <c r="C120" s="46"/>
      <c r="D120" s="39">
        <f>IF($A120="","",VLOOKUP($A:$A,'[1]El_Partenti'!$B$1:$N$1200,2,FALSE))</f>
      </c>
      <c r="E120" s="36">
        <f aca="true" t="shared" si="2" ref="E120:E125">E119+1</f>
        <v>187</v>
      </c>
      <c r="F120" s="37" t="str">
        <f>IF($E120="","",VLOOKUP($E:$E,'[1]El_Partenti'!$B$1:$N$1200,3,FALSE))</f>
        <v>Simon Peter</v>
      </c>
      <c r="G120" s="47"/>
      <c r="H120" s="42" t="str">
        <f>IF($E120="","",VLOOKUP($E:$E,'[1]El_Partenti'!$B$1:$N$1200,2,FALSE))</f>
        <v>HUN19911014</v>
      </c>
      <c r="I120" s="43"/>
      <c r="J120" s="43"/>
    </row>
    <row r="121" spans="1:10" ht="15" customHeight="1" hidden="1">
      <c r="A121" s="36"/>
      <c r="B121" s="37">
        <f>IF($A121="","",VLOOKUP($A:$A,'[1]El_Partenti'!$B$1:$N$1200,3,FALSE))</f>
      </c>
      <c r="C121" s="54"/>
      <c r="D121" s="39">
        <f>IF($A121="","",VLOOKUP($A:$A,'[1]El_Partenti'!$B$1:$N$1200,2,FALSE))</f>
      </c>
      <c r="E121" s="36">
        <f t="shared" si="2"/>
        <v>188</v>
      </c>
      <c r="F121" s="37" t="str">
        <f>IF($E121="","",VLOOKUP($E:$E,'[1]El_Partenti'!$B$1:$N$1200,3,FALSE))</f>
        <v>Solymosi Marton</v>
      </c>
      <c r="G121" s="47"/>
      <c r="H121" s="42" t="str">
        <f>IF($E121="","",VLOOKUP($E:$E,'[1]El_Partenti'!$B$1:$N$1200,2,FALSE))</f>
        <v>HUN19900424</v>
      </c>
      <c r="I121" s="43"/>
      <c r="J121" s="43"/>
    </row>
    <row r="122" spans="1:10" ht="15" customHeight="1" hidden="1">
      <c r="A122" s="36"/>
      <c r="B122" s="37">
        <f>IF($A122="","",VLOOKUP($A:$A,'[1]El_Partenti'!$B$1:$N$1200,3,FALSE))</f>
      </c>
      <c r="C122" s="46"/>
      <c r="D122" s="39">
        <f>IF($A122="","",VLOOKUP($A:$A,'[1]El_Partenti'!$B$1:$N$1200,2,FALSE))</f>
      </c>
      <c r="E122" s="36">
        <f t="shared" si="2"/>
        <v>189</v>
      </c>
      <c r="F122" s="37">
        <f>IF($E122="","",VLOOKUP($E:$E,'[1]El_Partenti'!$B$1:$N$1200,3,FALSE))</f>
        <v>0</v>
      </c>
      <c r="G122" s="47"/>
      <c r="H122" s="42">
        <f>IF($E122="","",VLOOKUP($E:$E,'[1]El_Partenti'!$B$1:$N$1200,2,FALSE))</f>
        <v>0</v>
      </c>
      <c r="I122" s="43"/>
      <c r="J122" s="43"/>
    </row>
    <row r="123" spans="1:10" ht="15" customHeight="1" hidden="1">
      <c r="A123" s="36"/>
      <c r="B123" s="37">
        <f>IF($A123="","",VLOOKUP($A:$A,'[1]El_Partenti'!$B$1:$N$1200,3,FALSE))</f>
      </c>
      <c r="C123" s="46"/>
      <c r="D123" s="39">
        <f>IF($A123="","",VLOOKUP($A:$A,'[1]El_Partenti'!$B$1:$N$1200,2,FALSE))</f>
      </c>
      <c r="E123" s="36">
        <f t="shared" si="2"/>
        <v>190</v>
      </c>
      <c r="F123" s="37">
        <f>IF($E123="","",VLOOKUP($E:$E,'[1]El_Partenti'!$B$1:$N$1200,3,FALSE))</f>
        <v>0</v>
      </c>
      <c r="G123" s="47"/>
      <c r="H123" s="42">
        <f>IF($E123="","",VLOOKUP($E:$E,'[1]El_Partenti'!$B$1:$N$1200,2,FALSE))</f>
        <v>0</v>
      </c>
      <c r="I123" s="43"/>
      <c r="J123" s="43"/>
    </row>
    <row r="124" spans="1:10" ht="12.75" customHeight="1" hidden="1">
      <c r="A124" s="36"/>
      <c r="B124" s="37">
        <f>IF($A124="","",VLOOKUP($A:$A,'[1]El_Partenti'!$B$1:$N$1200,3,FALSE))</f>
      </c>
      <c r="C124" s="46"/>
      <c r="D124" s="39">
        <f>IF($A124="","",VLOOKUP($A:$A,'[1]El_Partenti'!$B$1:$N$1200,2,FALSE))</f>
      </c>
      <c r="E124" s="36">
        <f t="shared" si="2"/>
        <v>191</v>
      </c>
      <c r="F124" s="37" t="str">
        <f>IF($E124="","",VLOOKUP($E:$E,'[1]El_Partenti'!$B$1:$N$1200,3,FALSE))</f>
        <v>Kump Marko</v>
      </c>
      <c r="G124" s="47"/>
      <c r="H124" s="42" t="str">
        <f>IF($E124="","",VLOOKUP($E:$E,'[1]El_Partenti'!$B$1:$N$1200,2,FALSE))</f>
        <v>SLO19880909</v>
      </c>
      <c r="I124" s="43"/>
      <c r="J124" s="43"/>
    </row>
    <row r="125" spans="1:10" ht="12.75" customHeight="1" hidden="1">
      <c r="A125" s="36"/>
      <c r="B125" s="37">
        <f>IF($A125="","",VLOOKUP($A:$A,'[1]El_Partenti'!$B$1:$N$1200,3,FALSE))</f>
      </c>
      <c r="C125" s="46"/>
      <c r="D125" s="39">
        <f>IF($A125="","",VLOOKUP($A:$A,'[1]El_Partenti'!$B$1:$N$1200,2,FALSE))</f>
      </c>
      <c r="E125" s="36">
        <f t="shared" si="2"/>
        <v>192</v>
      </c>
      <c r="F125" s="37" t="str">
        <f>IF($E125="","",VLOOKUP($E:$E,'[1]El_Partenti'!$B$1:$N$1200,3,FALSE))</f>
        <v>Durasek Kristijan</v>
      </c>
      <c r="G125" s="47"/>
      <c r="H125" s="42" t="str">
        <f>IF($E125="","",VLOOKUP($E:$E,'[1]El_Partenti'!$B$1:$N$1200,2,FALSE))</f>
        <v>CRO19870726</v>
      </c>
      <c r="I125" s="91"/>
      <c r="J125" s="91"/>
    </row>
    <row r="126" spans="1:10" s="93" customFormat="1" ht="15" customHeight="1" hidden="1">
      <c r="A126" s="48" t="s">
        <v>8</v>
      </c>
      <c r="B126" s="83" t="e">
        <f>VLOOKUP($B117,'[1]Equipe'!$B$4:$J$144,4,FALSE)</f>
        <v>#N/A</v>
      </c>
      <c r="C126" s="50"/>
      <c r="D126" s="84" t="s">
        <v>9</v>
      </c>
      <c r="E126" s="82" t="s">
        <v>8</v>
      </c>
      <c r="F126" s="85" t="str">
        <f>VLOOKUP($F117,'[1]Equipe'!$B$4:$J$144,4,FALSE)</f>
        <v>Stuban Ferenc</v>
      </c>
      <c r="G126" s="60"/>
      <c r="H126" s="92" t="s">
        <v>9</v>
      </c>
      <c r="I126" s="43"/>
      <c r="J126" s="43"/>
    </row>
    <row r="127" spans="1:8" ht="12.75" customHeight="1">
      <c r="A127" s="35" t="str">
        <f>'[1]Verifica'!D724</f>
        <v>HUN</v>
      </c>
      <c r="B127" s="127" t="str">
        <f>VLOOKUP($A129,'[1]El_iscritti'!$A$10:$N$1558,5,FALSE)</f>
        <v>National Hungary</v>
      </c>
      <c r="C127" s="127">
        <f>VLOOKUP($E$8,'[1]El_Partenti'!$B$10:$N$300,6,FALSE)</f>
        <v>0</v>
      </c>
      <c r="D127" s="35" t="str">
        <f>'[1]Verifica'!K724</f>
        <v>HUN</v>
      </c>
      <c r="E127" s="35" t="str">
        <f>'[1]Verifica'!D763</f>
        <v>ADR</v>
      </c>
      <c r="F127" s="125" t="str">
        <f>VLOOKUP(E129,'[1]El_iscritti'!$A$10:$N$1558,5,FALSE)</f>
        <v>Adria Mobil</v>
      </c>
      <c r="G127" s="125">
        <f>VLOOKUP($E$8,'[1]El_Partenti'!$B$10:$N$300,6,FALSE)</f>
        <v>0</v>
      </c>
      <c r="H127" s="35" t="str">
        <f>'[1]Verifica'!K763</f>
        <v>SLO</v>
      </c>
    </row>
    <row r="128" spans="1:10" ht="15" customHeight="1">
      <c r="A128" s="94">
        <v>181</v>
      </c>
      <c r="B128" s="95" t="str">
        <f>IF(ISERROR(INDEX('[1]Verifica'!$B$1:$N$1200,MATCH($A128,'[1]Verifica'!$B$1:$B$1200,0),2))=TRUE,0,INDEX('[1]Verifica'!$B$1:$N$1200,MATCH($A128,'[1]Verifica'!$B$1:$B$1200,0),2))</f>
        <v>Bendeguz Bernard</v>
      </c>
      <c r="C128" s="96"/>
      <c r="D128" s="97" t="str">
        <f>IF(ISERROR(INDEX('[1]Verifica'!$B$1:$N$1200,MATCH($A128,'[1]Verifica'!$B$1:$B$1200,0),5))=TRUE,0,INDEX('[1]Verifica'!$B$1:$N$1200,MATCH($A128,'[1]Verifica'!$B$1:$B$1200,0),5))</f>
        <v>HUN19880215</v>
      </c>
      <c r="E128" s="36">
        <v>191</v>
      </c>
      <c r="F128" s="37" t="str">
        <f>IF($E128="","",VLOOKUP($E:$E,'[1]El_Partenti'!$B$1:$N$1200,3,FALSE))</f>
        <v>Kump Marko</v>
      </c>
      <c r="G128" s="41"/>
      <c r="H128" s="42" t="str">
        <f>IF($E128="","",VLOOKUP($E:$E,'[1]El_Partenti'!$B$1:$N$1200,2,FALSE))</f>
        <v>SLO19880909</v>
      </c>
      <c r="I128" s="43"/>
      <c r="J128" s="43"/>
    </row>
    <row r="129" spans="1:10" ht="15" customHeight="1">
      <c r="A129" s="94">
        <v>182</v>
      </c>
      <c r="B129" s="95" t="str">
        <f>IF(ISERROR(INDEX('[1]Verifica'!$B$1:$N$1200,MATCH($A129,'[1]Verifica'!$B$1:$B$1200,0),2))=TRUE,0,INDEX('[1]Verifica'!$B$1:$N$1200,MATCH($A129,'[1]Verifica'!$B$1:$B$1200,0),2))</f>
        <v>Cziraki Istvan</v>
      </c>
      <c r="C129" s="96"/>
      <c r="D129" s="97" t="str">
        <f>IF(ISERROR(INDEX('[1]Verifica'!$B$1:$N$1200,MATCH($A129,'[1]Verifica'!$B$1:$B$1200,0),5))=TRUE,0,INDEX('[1]Verifica'!$B$1:$N$1200,MATCH($A129,'[1]Verifica'!$B$1:$B$1200,0),5))</f>
        <v>HUN19860621</v>
      </c>
      <c r="E129" s="36">
        <v>192</v>
      </c>
      <c r="F129" s="37" t="str">
        <f>IF($E129="","",VLOOKUP($E:$E,'[1]El_Partenti'!$B$1:$N$1200,3,FALSE))</f>
        <v>Durasek Kristijan</v>
      </c>
      <c r="G129" s="47"/>
      <c r="H129" s="42" t="str">
        <f>IF($E129="","",VLOOKUP($E:$E,'[1]El_Partenti'!$B$1:$N$1200,2,FALSE))</f>
        <v>CRO19870726</v>
      </c>
      <c r="I129" s="43"/>
      <c r="J129" s="43"/>
    </row>
    <row r="130" spans="1:10" ht="15" customHeight="1">
      <c r="A130" s="94">
        <v>183</v>
      </c>
      <c r="B130" s="95" t="str">
        <f>IF(ISERROR(INDEX('[1]Verifica'!$B$1:$N$1200,MATCH($A130,'[1]Verifica'!$B$1:$B$1200,0),2))=TRUE,0,INDEX('[1]Verifica'!$B$1:$N$1200,MATCH($A130,'[1]Verifica'!$B$1:$B$1200,0),2))</f>
        <v>Durucz Miklos</v>
      </c>
      <c r="C130" s="96"/>
      <c r="D130" s="97" t="str">
        <f>IF(ISERROR(INDEX('[1]Verifica'!$B$1:$N$1200,MATCH($A130,'[1]Verifica'!$B$1:$B$1200,0),5))=TRUE,0,INDEX('[1]Verifica'!$B$1:$N$1200,MATCH($A130,'[1]Verifica'!$B$1:$B$1200,0),5))</f>
        <v>HUN19910313</v>
      </c>
      <c r="E130" s="36">
        <v>193</v>
      </c>
      <c r="F130" s="37" t="str">
        <f>IF($E130="","",VLOOKUP($E:$E,'[1]El_Partenti'!$B$1:$N$1200,3,FALSE))</f>
        <v>Fajt Kristjan</v>
      </c>
      <c r="G130" s="47"/>
      <c r="H130" s="42" t="str">
        <f>IF($E130="","",VLOOKUP($E:$E,'[1]El_Partenti'!$B$1:$N$1200,2,FALSE))</f>
        <v>SLO19820507</v>
      </c>
      <c r="I130" s="43"/>
      <c r="J130" s="43"/>
    </row>
    <row r="131" spans="1:10" ht="15" customHeight="1">
      <c r="A131" s="94">
        <v>184</v>
      </c>
      <c r="B131" s="95" t="str">
        <f>IF(ISERROR(INDEX('[1]Verifica'!$B$1:$N$1200,MATCH($A131,'[1]Verifica'!$B$1:$B$1200,0),2))=TRUE,0,INDEX('[1]Verifica'!$B$1:$N$1200,MATCH($A131,'[1]Verifica'!$B$1:$B$1200,0),2))</f>
        <v>Lovassy Krisztian</v>
      </c>
      <c r="C131" s="96"/>
      <c r="D131" s="97" t="str">
        <f>IF(ISERROR(INDEX('[1]Verifica'!$B$1:$N$1200,MATCH($A131,'[1]Verifica'!$B$1:$B$1200,0),5))=TRUE,0,INDEX('[1]Verifica'!$B$1:$N$1200,MATCH($A131,'[1]Verifica'!$B$1:$B$1200,0),5))</f>
        <v>HUN19880623</v>
      </c>
      <c r="E131" s="36">
        <v>194</v>
      </c>
      <c r="F131" s="37" t="str">
        <f>IF($E131="","",VLOOKUP($E:$E,'[1]El_Partenti'!$B$1:$N$1200,3,FALSE))</f>
        <v>Gnezda Matej</v>
      </c>
      <c r="G131" s="47"/>
      <c r="H131" s="42" t="str">
        <f>IF($E131="","",VLOOKUP($E:$E,'[1]El_Partenti'!$B$1:$N$1200,2,FALSE))</f>
        <v>SLO19790112</v>
      </c>
      <c r="I131" s="43"/>
      <c r="J131" s="43"/>
    </row>
    <row r="132" spans="1:10" ht="15" customHeight="1">
      <c r="A132" s="94">
        <v>185</v>
      </c>
      <c r="B132" s="95" t="str">
        <f>IF(ISERROR(INDEX('[1]Verifica'!$B$1:$N$1200,MATCH($A132,'[1]Verifica'!$B$1:$B$1200,0),2))=TRUE,0,INDEX('[1]Verifica'!$B$1:$N$1200,MATCH($A132,'[1]Verifica'!$B$1:$B$1200,0),2))</f>
        <v>Molnar Istvan</v>
      </c>
      <c r="C132" s="96"/>
      <c r="D132" s="97" t="str">
        <f>IF(ISERROR(INDEX('[1]Verifica'!$B$1:$N$1200,MATCH($A132,'[1]Verifica'!$B$1:$B$1200,0),5))=TRUE,0,INDEX('[1]Verifica'!$B$1:$N$1200,MATCH($A132,'[1]Verifica'!$B$1:$B$1200,0),5))</f>
        <v>HUN19880715</v>
      </c>
      <c r="E132" s="36">
        <v>195</v>
      </c>
      <c r="F132" s="37" t="str">
        <f>IF($E132="","",VLOOKUP($E:$E,'[1]El_Partenti'!$B$1:$N$1200,3,FALSE))</f>
        <v>Pavlin Simon</v>
      </c>
      <c r="G132" s="47"/>
      <c r="H132" s="42" t="str">
        <f>IF($E132="","",VLOOKUP($E:$E,'[1]El_Partenti'!$B$1:$N$1200,2,FALSE))</f>
        <v>SLO19920515</v>
      </c>
      <c r="I132" s="43"/>
      <c r="J132" s="43"/>
    </row>
    <row r="133" spans="1:10" ht="15" customHeight="1">
      <c r="A133" s="94">
        <v>186</v>
      </c>
      <c r="B133" s="95" t="str">
        <f>IF(ISERROR(INDEX('[1]Verifica'!$B$1:$N$1200,MATCH($A133,'[1]Verifica'!$B$1:$B$1200,0),2))=TRUE,0,INDEX('[1]Verifica'!$B$1:$N$1200,MATCH($A133,'[1]Verifica'!$B$1:$B$1200,0),2))</f>
        <v>Radonics Matè</v>
      </c>
      <c r="C133" s="96"/>
      <c r="D133" s="97" t="str">
        <f>IF(ISERROR(INDEX('[1]Verifica'!$B$1:$N$1200,MATCH($A133,'[1]Verifica'!$B$1:$B$1200,0),5))=TRUE,0,INDEX('[1]Verifica'!$B$1:$N$1200,MATCH($A133,'[1]Verifica'!$B$1:$B$1200,0),5))</f>
        <v>HUN19930208</v>
      </c>
      <c r="E133" s="36">
        <v>196</v>
      </c>
      <c r="F133" s="37" t="str">
        <f>IF($E133="","",VLOOKUP($E:$E,'[1]El_Partenti'!$B$1:$N$1200,3,FALSE))</f>
        <v>Mugerli Matej</v>
      </c>
      <c r="G133" s="47"/>
      <c r="H133" s="42" t="str">
        <f>IF($E133="","",VLOOKUP($E:$E,'[1]El_Partenti'!$B$1:$N$1200,2,FALSE))</f>
        <v>SLO19810617</v>
      </c>
      <c r="I133" s="43"/>
      <c r="J133" s="43"/>
    </row>
    <row r="134" spans="1:10" ht="15" customHeight="1">
      <c r="A134" s="94">
        <v>187</v>
      </c>
      <c r="B134" s="95" t="str">
        <f>IF(ISERROR(INDEX('[1]Verifica'!$B$1:$N$1200,MATCH($A134,'[1]Verifica'!$B$1:$B$1200,0),2))=TRUE,0,INDEX('[1]Verifica'!$B$1:$N$1200,MATCH($A134,'[1]Verifica'!$B$1:$B$1200,0),2))</f>
        <v>Simon Peter</v>
      </c>
      <c r="C134" s="96"/>
      <c r="D134" s="97" t="str">
        <f>IF(ISERROR(INDEX('[1]Verifica'!$B$1:$N$1200,MATCH($A134,'[1]Verifica'!$B$1:$B$1200,0),5))=TRUE,0,INDEX('[1]Verifica'!$B$1:$N$1200,MATCH($A134,'[1]Verifica'!$B$1:$B$1200,0),5))</f>
        <v>HUN19911014</v>
      </c>
      <c r="E134" s="36">
        <v>197</v>
      </c>
      <c r="F134" s="37" t="str">
        <f>IF($E134="","",VLOOKUP($E:$E,'[1]El_Partenti'!$B$1:$N$1200,3,FALSE))</f>
        <v>Nose Tomaz</v>
      </c>
      <c r="G134" s="47"/>
      <c r="H134" s="42" t="str">
        <f>IF($E134="","",VLOOKUP($E:$E,'[1]El_Partenti'!$B$1:$N$1200,2,FALSE))</f>
        <v>SLO19820421</v>
      </c>
      <c r="I134" s="43"/>
      <c r="J134" s="43"/>
    </row>
    <row r="135" spans="1:10" ht="15" customHeight="1">
      <c r="A135" s="36">
        <v>188</v>
      </c>
      <c r="B135" s="98" t="str">
        <f>IF(ISERROR(INDEX('[1]Verifica'!$B$1:$N$1200,MATCH($A135,'[1]Verifica'!$B$1:$B$1200,0),2))=TRUE,0,INDEX('[1]Verifica'!$B$1:$N$1200,MATCH($A135,'[1]Verifica'!$B$1:$B$1200,0),2))</f>
        <v>Solymosi Marton</v>
      </c>
      <c r="C135" s="41"/>
      <c r="D135" s="39" t="str">
        <f>IF(ISERROR(INDEX('[1]Verifica'!$B$1:$N$1200,MATCH($A135,'[1]Verifica'!$B$1:$B$1200,0),5))=TRUE,0,INDEX('[1]Verifica'!$B$1:$N$1200,MATCH($A135,'[1]Verifica'!$B$1:$B$1200,0),5))</f>
        <v>HUN19900424</v>
      </c>
      <c r="E135" s="44">
        <v>198</v>
      </c>
      <c r="F135" s="37" t="str">
        <f>IF($E135="","",VLOOKUP($E:$E,'[1]El_Partenti'!$B$1:$N$1200,3,FALSE))</f>
        <v>Rogina Radoslav</v>
      </c>
      <c r="G135" s="47"/>
      <c r="H135" s="42" t="str">
        <f>IF($E135="","",VLOOKUP($E:$E,'[1]El_Partenti'!$B$1:$N$1200,2,FALSE))</f>
        <v>CRO19790303</v>
      </c>
      <c r="I135" s="43"/>
      <c r="J135" s="43"/>
    </row>
    <row r="136" spans="1:10" s="93" customFormat="1" ht="15" customHeight="1">
      <c r="A136" s="48" t="s">
        <v>8</v>
      </c>
      <c r="B136" s="83" t="str">
        <f>VLOOKUP($B127,'[1]Equipe'!$B$4:$J$144,4,FALSE)</f>
        <v>Stuban Ferenc</v>
      </c>
      <c r="C136" s="50"/>
      <c r="D136" s="84" t="s">
        <v>9</v>
      </c>
      <c r="E136" s="82" t="s">
        <v>8</v>
      </c>
      <c r="F136" s="85" t="str">
        <f>VLOOKUP($F127,'[1]Equipe'!$B$4:$J$144,4,FALSE)</f>
        <v>MiLan Erzea</v>
      </c>
      <c r="G136" s="60"/>
      <c r="H136" s="92" t="s">
        <v>9</v>
      </c>
      <c r="I136" s="43"/>
      <c r="J136" s="43"/>
    </row>
    <row r="137" spans="1:8" ht="12.75" customHeight="1">
      <c r="A137" s="35" t="str">
        <f>'[1]Verifica'!D802</f>
        <v>LET</v>
      </c>
      <c r="B137" s="127" t="str">
        <f>'[1]Verifica'!F802</f>
        <v>Leopard - Trek Continental Team</v>
      </c>
      <c r="C137" s="127">
        <f>VLOOKUP($E$8,'[1]El_Partenti'!$B$10:$N$300,6,FALSE)</f>
        <v>0</v>
      </c>
      <c r="D137" s="35" t="str">
        <f>'[1]Verifica'!K802</f>
        <v>LUX</v>
      </c>
      <c r="E137" s="35" t="str">
        <f>VLOOKUP($F137,'[1]Equipe'!$B$4:$J$144,2,FALSE)</f>
        <v>PPO</v>
      </c>
      <c r="F137" s="125" t="str">
        <f>VLOOKUP(E138,'[1]El_iscritti'!$A$10:$N$1558,5,FALSE)</f>
        <v>Team Nippo</v>
      </c>
      <c r="G137" s="125">
        <f>VLOOKUP($E$8,'[1]El_Partenti'!$B$10:$N$300,6,FALSE)</f>
        <v>0</v>
      </c>
      <c r="H137" s="35" t="str">
        <f>VLOOKUP($F137,'[1]Equipe'!$B$4:$J$144,3,FALSE)</f>
        <v>JPN</v>
      </c>
    </row>
    <row r="138" spans="1:10" ht="15" customHeight="1">
      <c r="A138" s="94">
        <v>201</v>
      </c>
      <c r="B138" s="95" t="str">
        <f>IF(ISERROR(INDEX('[1]Verifica'!$B$1:$N$1200,MATCH($A138,'[1]Verifica'!$B$1:$B$1200,0),2))=TRUE,0,INDEX('[1]Verifica'!$B$1:$N$1200,MATCH($A138,'[1]Verifica'!$B$1:$B$1200,0),2))</f>
        <v>Alafaci Eugenio</v>
      </c>
      <c r="C138" s="96"/>
      <c r="D138" s="99" t="str">
        <f>IF(ISERROR(INDEX('[1]Verifica'!$B$1:$N$1200,MATCH($A138,'[1]Verifica'!$B$1:$B$1200,0),5))=TRUE,0,INDEX('[1]Verifica'!$B$1:$N$1200,MATCH($A138,'[1]Verifica'!$B$1:$B$1200,0),5))</f>
        <v>ITA19900809</v>
      </c>
      <c r="E138" s="36">
        <v>211</v>
      </c>
      <c r="F138" s="37" t="str">
        <f>IF($E138="","",VLOOKUP($E:$E,'[1]El_Partenti'!$B$1:$N$1200,3,FALSE))</f>
        <v>Baliani Fortunato</v>
      </c>
      <c r="G138" s="41"/>
      <c r="H138" s="42" t="str">
        <f>IF($E138="","",VLOOKUP($E:$E,'[1]El_Partenti'!$B$1:$N$1200,2,FALSE))</f>
        <v>ITA19740706</v>
      </c>
      <c r="I138" s="43"/>
      <c r="J138" s="43"/>
    </row>
    <row r="139" spans="1:10" ht="15" customHeight="1">
      <c r="A139" s="94">
        <v>202</v>
      </c>
      <c r="B139" s="95" t="str">
        <f>IF(ISERROR(INDEX('[1]Verifica'!$B$1:$N$1200,MATCH($A139,'[1]Verifica'!$B$1:$B$1200,0),2))=TRUE,0,INDEX('[1]Verifica'!$B$1:$N$1200,MATCH($A139,'[1]Verifica'!$B$1:$B$1200,0),2))</f>
        <v>Jungels Bob</v>
      </c>
      <c r="C139" s="96"/>
      <c r="D139" s="99" t="str">
        <f>IF(ISERROR(INDEX('[1]Verifica'!$B$1:$N$1200,MATCH($A139,'[1]Verifica'!$B$1:$B$1200,0),5))=TRUE,0,INDEX('[1]Verifica'!$B$1:$N$1200,MATCH($A139,'[1]Verifica'!$B$1:$B$1200,0),5))</f>
        <v>LUX19920922</v>
      </c>
      <c r="E139" s="36">
        <f aca="true" t="shared" si="3" ref="E139:E145">E138+1</f>
        <v>212</v>
      </c>
      <c r="F139" s="37" t="str">
        <f>IF($E139="","",VLOOKUP($E:$E,'[1]El_Partenti'!$B$1:$N$1200,3,FALSE))</f>
        <v>Garofalo Vincenzo</v>
      </c>
      <c r="G139" s="41"/>
      <c r="H139" s="42" t="str">
        <f>IF($E139="","",VLOOKUP($E:$E,'[1]El_Partenti'!$B$1:$N$1200,2,FALSE))</f>
        <v>ITA19820805</v>
      </c>
      <c r="I139" s="43"/>
      <c r="J139" s="43"/>
    </row>
    <row r="140" spans="1:10" ht="15" customHeight="1">
      <c r="A140" s="94">
        <v>203</v>
      </c>
      <c r="B140" s="95" t="str">
        <f>IF(ISERROR(INDEX('[1]Verifica'!$B$1:$N$1200,MATCH($A140,'[1]Verifica'!$B$1:$B$1200,0),2))=TRUE,0,INDEX('[1]Verifica'!$B$1:$N$1200,MATCH($A140,'[1]Verifica'!$B$1:$B$1200,0),2))</f>
        <v>Kern Julian</v>
      </c>
      <c r="C140" s="96"/>
      <c r="D140" s="99" t="str">
        <f>IF(ISERROR(INDEX('[1]Verifica'!$B$1:$N$1200,MATCH($A140,'[1]Verifica'!$B$1:$B$1200,0),5))=TRUE,0,INDEX('[1]Verifica'!$B$1:$N$1200,MATCH($A140,'[1]Verifica'!$B$1:$B$1200,0),5))</f>
        <v>GER19891228</v>
      </c>
      <c r="E140" s="36">
        <f t="shared" si="3"/>
        <v>213</v>
      </c>
      <c r="F140" s="37" t="str">
        <f>IF($E140="","",VLOOKUP($E:$E,'[1]El_Partenti'!$B$1:$N$1200,3,FALSE))</f>
        <v>Nakane Hideto</v>
      </c>
      <c r="G140" s="41"/>
      <c r="H140" s="42" t="str">
        <f>IF($E140="","",VLOOKUP($E:$E,'[1]El_Partenti'!$B$1:$N$1200,2,FALSE))</f>
        <v>JPN19900502</v>
      </c>
      <c r="I140" s="43"/>
      <c r="J140" s="43"/>
    </row>
    <row r="141" spans="1:10" ht="15" customHeight="1">
      <c r="A141" s="94">
        <v>204</v>
      </c>
      <c r="B141" s="95" t="str">
        <f>IF(ISERROR(INDEX('[1]Verifica'!$B$1:$N$1200,MATCH($A141,'[1]Verifica'!$B$1:$B$1200,0),2))=TRUE,0,INDEX('[1]Verifica'!$B$1:$N$1200,MATCH($A141,'[1]Verifica'!$B$1:$B$1200,0),2))</f>
        <v>Pliuschin Alexandr</v>
      </c>
      <c r="C141" s="96"/>
      <c r="D141" s="99" t="str">
        <f>IF(ISERROR(INDEX('[1]Verifica'!$B$1:$N$1200,MATCH($A141,'[1]Verifica'!$B$1:$B$1200,0),5))=TRUE,0,INDEX('[1]Verifica'!$B$1:$N$1200,MATCH($A141,'[1]Verifica'!$B$1:$B$1200,0),5))</f>
        <v>MDA19870113</v>
      </c>
      <c r="E141" s="36">
        <f t="shared" si="3"/>
        <v>214</v>
      </c>
      <c r="F141" s="37" t="str">
        <f>IF($E141="","",VLOOKUP($E:$E,'[1]El_Partenti'!$B$1:$N$1200,3,FALSE))</f>
        <v>Sakakibara Kenichi</v>
      </c>
      <c r="G141" s="41"/>
      <c r="H141" s="42" t="str">
        <f>IF($E141="","",VLOOKUP($E:$E,'[1]El_Partenti'!$B$1:$N$1200,2,FALSE))</f>
        <v>JPN19911102</v>
      </c>
      <c r="I141" s="43"/>
      <c r="J141" s="43"/>
    </row>
    <row r="142" spans="1:10" ht="15" customHeight="1">
      <c r="A142" s="94">
        <v>205</v>
      </c>
      <c r="B142" s="95" t="str">
        <f>IF(ISERROR(INDEX('[1]Verifica'!$B$1:$N$1200,MATCH($A142,'[1]Verifica'!$B$1:$B$1200,0),2))=TRUE,0,INDEX('[1]Verifica'!$B$1:$N$1200,MATCH($A142,'[1]Verifica'!$B$1:$B$1200,0),2))</f>
        <v>Schlechter Pit</v>
      </c>
      <c r="C142" s="96"/>
      <c r="D142" s="99" t="str">
        <f>IF(ISERROR(INDEX('[1]Verifica'!$B$1:$N$1200,MATCH($A142,'[1]Verifica'!$B$1:$B$1200,0),5))=TRUE,0,INDEX('[1]Verifica'!$B$1:$N$1200,MATCH($A142,'[1]Verifica'!$B$1:$B$1200,0),5))</f>
        <v>LUX19901026</v>
      </c>
      <c r="E142" s="36">
        <f t="shared" si="3"/>
        <v>215</v>
      </c>
      <c r="F142" s="37" t="str">
        <f>IF($E142="","",VLOOKUP($E:$E,'[1]El_Partenti'!$B$1:$N$1200,3,FALSE))</f>
        <v>Sano Junya</v>
      </c>
      <c r="G142" s="41"/>
      <c r="H142" s="42" t="str">
        <f>IF($E142="","",VLOOKUP($E:$E,'[1]El_Partenti'!$B$1:$N$1200,2,FALSE))</f>
        <v>JPN19820109</v>
      </c>
      <c r="I142" s="43"/>
      <c r="J142" s="43"/>
    </row>
    <row r="143" spans="1:10" ht="15" customHeight="1">
      <c r="A143" s="94">
        <v>206</v>
      </c>
      <c r="B143" s="95" t="str">
        <f>IF(ISERROR(INDEX('[1]Verifica'!$B$1:$N$1200,MATCH($A143,'[1]Verifica'!$B$1:$B$1200,0),2))=TRUE,0,INDEX('[1]Verifica'!$B$1:$N$1200,MATCH($A143,'[1]Verifica'!$B$1:$B$1200,0),2))</f>
        <v>Silvestre Fabio</v>
      </c>
      <c r="C143" s="96"/>
      <c r="D143" s="99" t="str">
        <f>IF(ISERROR(INDEX('[1]Verifica'!$B$1:$N$1200,MATCH($A143,'[1]Verifica'!$B$1:$B$1200,0),5))=TRUE,0,INDEX('[1]Verifica'!$B$1:$N$1200,MATCH($A143,'[1]Verifica'!$B$1:$B$1200,0),5))</f>
        <v>POR19900125</v>
      </c>
      <c r="E143" s="36">
        <f t="shared" si="3"/>
        <v>216</v>
      </c>
      <c r="F143" s="37" t="str">
        <f>IF($E143="","",VLOOKUP($E:$E,'[1]El_Partenti'!$B$1:$N$1200,3,FALSE))</f>
        <v>Uchima Kohei</v>
      </c>
      <c r="G143" s="41"/>
      <c r="H143" s="42" t="str">
        <f>IF($E143="","",VLOOKUP($E:$E,'[1]El_Partenti'!$B$1:$N$1200,2,FALSE))</f>
        <v>JPN19881108</v>
      </c>
      <c r="I143" s="43"/>
      <c r="J143" s="43"/>
    </row>
    <row r="144" spans="1:10" ht="15" customHeight="1">
      <c r="A144" s="94">
        <v>207</v>
      </c>
      <c r="B144" s="95" t="str">
        <f>IF(ISERROR(INDEX('[1]Verifica'!$B$1:$N$1200,MATCH($A144,'[1]Verifica'!$B$1:$B$1200,0),2))=TRUE,0,INDEX('[1]Verifica'!$B$1:$N$1200,MATCH($A144,'[1]Verifica'!$B$1:$B$1200,0),2))</f>
        <v>Zangerle Joel</v>
      </c>
      <c r="C144" s="96"/>
      <c r="D144" s="99" t="str">
        <f>IF(ISERROR(INDEX('[1]Verifica'!$B$1:$N$1200,MATCH($A144,'[1]Verifica'!$B$1:$B$1200,0),5))=TRUE,0,INDEX('[1]Verifica'!$B$1:$N$1200,MATCH($A144,'[1]Verifica'!$B$1:$B$1200,0),5))</f>
        <v>LUX19881011</v>
      </c>
      <c r="E144" s="36">
        <f t="shared" si="3"/>
        <v>217</v>
      </c>
      <c r="F144" s="37" t="str">
        <f>IF($E144="","",VLOOKUP($E:$E,'[1]El_Partenti'!$B$1:$N$1200,3,FALSE))</f>
        <v>Zdanov Alexander</v>
      </c>
      <c r="G144" s="41"/>
      <c r="H144" s="42" t="str">
        <f>IF($E144="","",VLOOKUP($E:$E,'[1]El_Partenti'!$B$1:$N$1200,2,FALSE))</f>
        <v>RUS19850118</v>
      </c>
      <c r="I144" s="43"/>
      <c r="J144" s="43"/>
    </row>
    <row r="145" spans="1:10" ht="15" customHeight="1">
      <c r="A145" s="100">
        <v>208</v>
      </c>
      <c r="B145" s="98" t="str">
        <f>IF(ISERROR(INDEX('[1]Verifica'!$B$1:$N$1200,MATCH($A145,'[1]Verifica'!$B$1:$B$1200,0),2))=TRUE,0,INDEX('[1]Verifica'!$B$1:$N$1200,MATCH($A145,'[1]Verifica'!$B$1:$B$1200,0),2))</f>
        <v>Brambilla Giorgio</v>
      </c>
      <c r="C145" s="101"/>
      <c r="D145" s="99" t="str">
        <f>IF(ISERROR(INDEX('[1]Verifica'!$B$1:$N$1200,MATCH($A145,'[1]Verifica'!$B$1:$B$1200,0),5))=TRUE,0,INDEX('[1]Verifica'!$B$1:$N$1200,MATCH($A145,'[1]Verifica'!$B$1:$B$1200,0),5))</f>
        <v>ITA19880919</v>
      </c>
      <c r="E145" s="36">
        <f t="shared" si="3"/>
        <v>218</v>
      </c>
      <c r="F145" s="37">
        <f>IF($E145="","",VLOOKUP($E:$E,'[1]El_Partenti'!$B$1:$N$1200,3,FALSE))</f>
        <v>0</v>
      </c>
      <c r="G145" s="102"/>
      <c r="H145" s="42">
        <f>IF($E145="","",VLOOKUP($E:$E,'[1]El_Partenti'!$B$1:$N$1200,2,FALSE))</f>
        <v>0</v>
      </c>
      <c r="I145" s="43"/>
      <c r="J145" s="43"/>
    </row>
    <row r="146" spans="1:10" s="93" customFormat="1" ht="15" customHeight="1">
      <c r="A146" s="103" t="s">
        <v>8</v>
      </c>
      <c r="B146" s="104" t="str">
        <f>VLOOKUP($B137,'[1]Equipe'!$B$4:$J$144,4,FALSE)</f>
        <v>Adriano Baffi</v>
      </c>
      <c r="C146" s="105"/>
      <c r="D146" s="106" t="s">
        <v>9</v>
      </c>
      <c r="E146" s="103" t="s">
        <v>8</v>
      </c>
      <c r="F146" s="107" t="str">
        <f>VLOOKUP($F137,'[1]Equipe'!$B$4:$J$144,4,FALSE)</f>
        <v>Alberto Elli</v>
      </c>
      <c r="G146" s="108"/>
      <c r="H146" s="109" t="s">
        <v>9</v>
      </c>
      <c r="I146" s="43"/>
      <c r="J146" s="43"/>
    </row>
    <row r="147" spans="1:8" ht="13.5" customHeight="1">
      <c r="A147" s="35" t="str">
        <f>'[1]Verifica'!D885</f>
        <v>MKT</v>
      </c>
      <c r="B147" s="125" t="str">
        <f>VLOOKUP($A149,'[1]El_iscritti'!$A$10:$N$1558,5,FALSE)</f>
        <v>Meridiana Kamen Team</v>
      </c>
      <c r="C147" s="125">
        <f>VLOOKUP($E$8,'[1]El_Partenti'!$B$10:$N$300,6,FALSE)</f>
        <v>0</v>
      </c>
      <c r="D147" s="35" t="str">
        <f>'[1]Verifica'!K885</f>
        <v>CRO</v>
      </c>
      <c r="E147" s="35" t="str">
        <f>'[1]Verifica'!D923</f>
        <v>ARH</v>
      </c>
      <c r="F147" s="125" t="str">
        <f>VLOOKUP(E148,'[1]El_iscritti'!$A$10:$N$1558,5,FALSE)</f>
        <v>Atlas Personal - Jakroo</v>
      </c>
      <c r="G147" s="125">
        <f>VLOOKUP($E$8,'[1]El_Partenti'!$B$10:$N$300,6,FALSE)</f>
        <v>0</v>
      </c>
      <c r="H147" s="35" t="str">
        <f>'[1]Verifica'!K923</f>
        <v>SUI</v>
      </c>
    </row>
    <row r="148" spans="1:10" ht="12.75">
      <c r="A148" s="36">
        <v>221</v>
      </c>
      <c r="B148" s="37" t="str">
        <f>'[1]Verifica'!C895</f>
        <v>Radotic Bruno</v>
      </c>
      <c r="C148" s="110"/>
      <c r="D148" s="111" t="str">
        <f>'[1]Verifica'!F895</f>
        <v>CRO19830628</v>
      </c>
      <c r="E148" s="36">
        <v>231</v>
      </c>
      <c r="F148" s="37" t="str">
        <f>IF($E148="","",VLOOKUP($E:$E,'[1]Verifica'!$B$1:$N$5001,2,FALSE))</f>
        <v>Baldo Nicolas</v>
      </c>
      <c r="G148" s="110">
        <f>IF($E148="","",VLOOKUP($E:$E,'[1]Verifica'!$B$1:$N$5001,3,FALSE))</f>
        <v>0</v>
      </c>
      <c r="H148" s="111" t="str">
        <f>IF($E148="","",VLOOKUP($E:$E,'[1]Verifica'!$B$1:$N$5001,5,FALSE))</f>
        <v>FRA19840610</v>
      </c>
      <c r="I148" s="43"/>
      <c r="J148" s="43"/>
    </row>
    <row r="149" spans="1:10" ht="12.75">
      <c r="A149" s="36">
        <v>222</v>
      </c>
      <c r="B149" s="37" t="str">
        <f>'[1]Verifica'!C896</f>
        <v>Cesaro Roberto</v>
      </c>
      <c r="C149" s="110"/>
      <c r="D149" s="111" t="str">
        <f>'[1]Verifica'!F896</f>
        <v>ITA19860412</v>
      </c>
      <c r="E149" s="36">
        <v>232</v>
      </c>
      <c r="F149" s="37" t="str">
        <f>IF($E149="","",VLOOKUP($E:$E,'[1]Verifica'!$B$1:$N$5001,2,FALSE))</f>
        <v>Fumeaux Jonathan</v>
      </c>
      <c r="G149" s="110">
        <f>IF($E149="","",VLOOKUP($E:$E,'[1]Verifica'!$B$1:$N$5001,3,FALSE))</f>
        <v>0</v>
      </c>
      <c r="H149" s="111" t="str">
        <f>IF($E149="","",VLOOKUP($E:$E,'[1]Verifica'!$B$1:$N$5001,5,FALSE))</f>
        <v>SUI19880307</v>
      </c>
      <c r="I149" s="43"/>
      <c r="J149" s="43"/>
    </row>
    <row r="150" spans="1:10" ht="12.75">
      <c r="A150" s="36">
        <v>223</v>
      </c>
      <c r="B150" s="37" t="str">
        <f>'[1]Verifica'!C897</f>
        <v>Di Lorenzo Alberto</v>
      </c>
      <c r="C150" s="110"/>
      <c r="D150" s="111" t="str">
        <f>'[1]Verifica'!F897</f>
        <v>ITA19820422</v>
      </c>
      <c r="E150" s="36">
        <v>233</v>
      </c>
      <c r="F150" s="37" t="str">
        <f>IF($E150="","",VLOOKUP($E:$E,'[1]Verifica'!$B$1:$N$5001,2,FALSE))</f>
        <v>Henggeler Daniel</v>
      </c>
      <c r="G150" s="110">
        <f>IF($E150="","",VLOOKUP($E:$E,'[1]Verifica'!$B$1:$N$5001,3,FALSE))</f>
        <v>0</v>
      </c>
      <c r="H150" s="111" t="str">
        <f>IF($E150="","",VLOOKUP($E:$E,'[1]Verifica'!$B$1:$N$5001,5,FALSE))</f>
        <v>SUI19881229</v>
      </c>
      <c r="I150" s="43"/>
      <c r="J150" s="43"/>
    </row>
    <row r="151" spans="1:10" ht="12.75">
      <c r="A151" s="36">
        <v>224</v>
      </c>
      <c r="B151" s="37" t="str">
        <f>'[1]Verifica'!C898</f>
        <v>Giallorenzo Mariano</v>
      </c>
      <c r="C151" s="110"/>
      <c r="D151" s="111" t="str">
        <f>'[1]Verifica'!F898</f>
        <v>ITA19820807</v>
      </c>
      <c r="E151" s="36">
        <v>234</v>
      </c>
      <c r="F151" s="37" t="str">
        <f>IF($E151="","",VLOOKUP($E:$E,'[1]Verifica'!$B$1:$N$5001,2,FALSE))</f>
        <v>Kusztor Peter</v>
      </c>
      <c r="G151" s="110">
        <f>IF($E151="","",VLOOKUP($E:$E,'[1]Verifica'!$B$1:$N$5001,3,FALSE))</f>
        <v>0</v>
      </c>
      <c r="H151" s="111" t="str">
        <f>IF($E151="","",VLOOKUP($E:$E,'[1]Verifica'!$B$1:$N$5001,5,FALSE))</f>
        <v>HUN19841227</v>
      </c>
      <c r="I151" s="43"/>
      <c r="J151" s="43"/>
    </row>
    <row r="152" spans="1:10" ht="12.75">
      <c r="A152" s="36">
        <v>225</v>
      </c>
      <c r="B152" s="37" t="str">
        <f>'[1]Verifica'!C899</f>
        <v>Mclean David John</v>
      </c>
      <c r="C152" s="110"/>
      <c r="D152" s="111" t="str">
        <f>'[1]Verifica'!F899</f>
        <v>GBR19840427</v>
      </c>
      <c r="E152" s="36">
        <v>235</v>
      </c>
      <c r="F152" s="37" t="str">
        <f>IF($E152="","",VLOOKUP($E:$E,'[1]Verifica'!$B$1:$N$5001,2,FALSE))</f>
        <v>Salzinger Florian</v>
      </c>
      <c r="G152" s="110">
        <f>IF($E152="","",VLOOKUP($E:$E,'[1]Verifica'!$B$1:$N$5001,3,FALSE))</f>
        <v>0</v>
      </c>
      <c r="H152" s="111" t="str">
        <f>IF($E152="","",VLOOKUP($E:$E,'[1]Verifica'!$B$1:$N$5001,5,FALSE))</f>
        <v>GER19830705</v>
      </c>
      <c r="I152" s="43"/>
      <c r="J152" s="43"/>
    </row>
    <row r="153" spans="1:10" ht="12.75">
      <c r="A153" s="36">
        <v>226</v>
      </c>
      <c r="B153" s="37" t="str">
        <f>'[1]Verifica'!C900</f>
        <v>Rossi Enrico</v>
      </c>
      <c r="C153" s="110"/>
      <c r="D153" s="111" t="str">
        <f>'[1]Verifica'!F900</f>
        <v>ITA19820505</v>
      </c>
      <c r="E153" s="36">
        <v>236</v>
      </c>
      <c r="F153" s="37" t="str">
        <f>IF($E153="","",VLOOKUP($E:$E,'[1]Verifica'!$B$1:$N$5001,2,FALSE))</f>
        <v>Oberholzer Bernhard</v>
      </c>
      <c r="G153" s="110">
        <f>IF($E153="","",VLOOKUP($E:$E,'[1]Verifica'!$B$1:$N$5001,3,FALSE))</f>
        <v>0</v>
      </c>
      <c r="H153" s="111" t="str">
        <f>IF($E153="","",VLOOKUP($E:$E,'[1]Verifica'!$B$1:$N$5001,5,FALSE))</f>
        <v>SUI19850908</v>
      </c>
      <c r="I153" s="43"/>
      <c r="J153" s="43"/>
    </row>
    <row r="154" spans="1:10" ht="12.75">
      <c r="A154" s="36">
        <v>227</v>
      </c>
      <c r="B154" s="37" t="str">
        <f>'[1]Verifica'!C901</f>
        <v>Biondo Maurizio</v>
      </c>
      <c r="C154" s="110"/>
      <c r="D154" s="111" t="str">
        <f>'[1]Verifica'!F901</f>
        <v>ITA19810515</v>
      </c>
      <c r="E154" s="36">
        <v>237</v>
      </c>
      <c r="F154" s="37" t="str">
        <f>IF($E154="","",VLOOKUP($E:$E,'[1]Verifica'!$B$1:$N$5001,2,FALSE))</f>
        <v>Wyss Marcel</v>
      </c>
      <c r="G154" s="110">
        <f>IF($E154="","",VLOOKUP($E:$E,'[1]Verifica'!$B$1:$N$5001,3,FALSE))</f>
        <v>0</v>
      </c>
      <c r="H154" s="111" t="str">
        <f>IF($E154="","",VLOOKUP($E:$E,'[1]Verifica'!$B$1:$N$5001,5,FALSE))</f>
        <v>SUI19860625</v>
      </c>
      <c r="I154" s="43"/>
      <c r="J154" s="43"/>
    </row>
    <row r="155" spans="1:10" ht="12.75">
      <c r="A155" s="36">
        <v>228</v>
      </c>
      <c r="B155" s="37">
        <f>'[1]Verifica'!C902</f>
        <v>0</v>
      </c>
      <c r="C155" s="110"/>
      <c r="D155" s="111">
        <f>'[1]Verifica'!F902</f>
        <v>0</v>
      </c>
      <c r="E155" s="36">
        <v>238</v>
      </c>
      <c r="F155" s="37" t="str">
        <f>IF($E155="","",VLOOKUP($E:$E,'[1]Verifica'!$B$1:$N$5001,2,FALSE))</f>
        <v>Rosch David</v>
      </c>
      <c r="G155" s="110">
        <f>IF($E155="","",VLOOKUP($E:$E,'[1]Verifica'!$B$1:$N$5001,3,FALSE))</f>
        <v>0</v>
      </c>
      <c r="H155" s="111" t="str">
        <f>IF($E155="","",VLOOKUP($E:$E,'[1]Verifica'!$B$1:$N$5001,5,FALSE))</f>
        <v>GER19881205</v>
      </c>
      <c r="I155" s="43"/>
      <c r="J155" s="43"/>
    </row>
    <row r="156" spans="1:10" ht="12.75">
      <c r="A156" s="112" t="s">
        <v>20</v>
      </c>
      <c r="B156" s="49"/>
      <c r="C156" s="50"/>
      <c r="D156" s="51" t="s">
        <v>9</v>
      </c>
      <c r="E156" s="112" t="s">
        <v>20</v>
      </c>
      <c r="F156" s="49"/>
      <c r="G156" s="50"/>
      <c r="H156" s="51" t="s">
        <v>9</v>
      </c>
      <c r="I156" s="43"/>
      <c r="J156" s="43"/>
    </row>
    <row r="157" spans="1:8" ht="22.5" customHeight="1">
      <c r="A157" s="113" t="str">
        <f>'[1]Verifica'!D959</f>
        <v>AMO</v>
      </c>
      <c r="B157" s="127" t="str">
        <f>'[1]Verifica'!F959</f>
        <v>Amore &amp; Vita </v>
      </c>
      <c r="C157" s="127">
        <f>VLOOKUP($E$8,'[1]El_Partenti'!$B$10:$N$300,6,FALSE)</f>
        <v>0</v>
      </c>
      <c r="D157" s="113" t="str">
        <f>'[1]Verifica'!K959</f>
        <v>AMO</v>
      </c>
      <c r="E157" s="113">
        <f>'[1]Verifica'!D997</f>
        <v>0</v>
      </c>
      <c r="F157" s="127">
        <f>'[1]Verifica'!F997</f>
        <v>0</v>
      </c>
      <c r="G157" s="127"/>
      <c r="H157" s="113">
        <f>'[1]Verifica'!K997</f>
        <v>0</v>
      </c>
    </row>
    <row r="158" spans="1:10" ht="12.75">
      <c r="A158" s="114">
        <v>241</v>
      </c>
      <c r="B158" s="115" t="str">
        <f>IF($A158="","",VLOOKUP($A:$A,'[1]Verifica'!$B$1:$N$5001,2,FALSE))</f>
        <v>Dabrowski Jarolaw</v>
      </c>
      <c r="C158" s="115">
        <f>IF($A158="","",VLOOKUP($A:$A,'[1]Verifica'!$B$1:$N$5001,3,FALSE))</f>
        <v>0</v>
      </c>
      <c r="D158" s="115" t="str">
        <f>IF($A158="","",VLOOKUP($A:$A,'[1]Verifica'!$B$1:$N$5001,5,FALSE))</f>
        <v>POL19830720</v>
      </c>
      <c r="E158" s="114">
        <v>251</v>
      </c>
      <c r="F158" s="116">
        <f>'[1]Verifica'!C1010</f>
        <v>0</v>
      </c>
      <c r="G158" s="115"/>
      <c r="H158" s="115">
        <f>'[1]Verifica'!F1010</f>
        <v>0</v>
      </c>
      <c r="I158" s="43"/>
      <c r="J158" s="43"/>
    </row>
    <row r="159" spans="1:10" ht="12.75">
      <c r="A159" s="114">
        <v>242</v>
      </c>
      <c r="B159" s="115" t="str">
        <f>IF($A159="","",VLOOKUP($A:$A,'[1]Verifica'!$B$1:$N$5001,2,FALSE))</f>
        <v>Libner Niv</v>
      </c>
      <c r="C159" s="115">
        <f>IF($A159="","",VLOOKUP($A:$A,'[1]Verifica'!$B$1:$N$5001,3,FALSE))</f>
        <v>0</v>
      </c>
      <c r="D159" s="115" t="str">
        <f>IF($A159="","",VLOOKUP($A:$A,'[1]Verifica'!$B$1:$N$5001,5,FALSE))</f>
        <v>ISR19871101</v>
      </c>
      <c r="E159" s="114">
        <v>252</v>
      </c>
      <c r="F159" s="115">
        <f>'[1]Verifica'!C1011</f>
        <v>0</v>
      </c>
      <c r="G159" s="115"/>
      <c r="H159" s="115">
        <f>'[1]Verifica'!F1011</f>
        <v>0</v>
      </c>
      <c r="I159" s="43"/>
      <c r="J159" s="43"/>
    </row>
    <row r="160" spans="1:10" ht="12.75">
      <c r="A160" s="114">
        <v>243</v>
      </c>
      <c r="B160" s="115" t="str">
        <f>IF($A160="","",VLOOKUP($A:$A,'[1]Verifica'!$B$1:$N$5001,2,FALSE))</f>
        <v>Lukesevics Viesturs</v>
      </c>
      <c r="C160" s="115">
        <f>IF($A160="","",VLOOKUP($A:$A,'[1]Verifica'!$B$1:$N$5001,3,FALSE))</f>
        <v>0</v>
      </c>
      <c r="D160" s="115" t="str">
        <f>IF($A160="","",VLOOKUP($A:$A,'[1]Verifica'!$B$1:$N$5001,5,FALSE))</f>
        <v>LAT19870416</v>
      </c>
      <c r="E160" s="114">
        <v>253</v>
      </c>
      <c r="F160" s="115">
        <f>'[1]Verifica'!C1012</f>
        <v>0</v>
      </c>
      <c r="G160" s="115"/>
      <c r="H160" s="115">
        <f>'[1]Verifica'!F1012</f>
        <v>0</v>
      </c>
      <c r="I160" s="43"/>
      <c r="J160" s="43"/>
    </row>
    <row r="161" spans="1:10" ht="12.75">
      <c r="A161" s="114">
        <v>244</v>
      </c>
      <c r="B161" s="115" t="str">
        <f>IF($A161="","",VLOOKUP($A:$A,'[1]Verifica'!$B$1:$N$5001,2,FALSE))</f>
        <v>Yovchev Yovcho</v>
      </c>
      <c r="C161" s="115"/>
      <c r="D161" s="115" t="str">
        <f>IF($A161="","",VLOOKUP($A:$A,'[1]Verifica'!$B$1:$N$5001,5,FALSE))</f>
        <v>BUL19910327</v>
      </c>
      <c r="E161" s="114">
        <v>254</v>
      </c>
      <c r="F161" s="115">
        <f>'[1]Verifica'!C1013</f>
        <v>0</v>
      </c>
      <c r="G161" s="115"/>
      <c r="H161" s="115">
        <f>'[1]Verifica'!F1013</f>
        <v>0</v>
      </c>
      <c r="I161" s="43"/>
      <c r="J161" s="43"/>
    </row>
    <row r="162" spans="1:10" ht="12.75">
      <c r="A162" s="114">
        <v>245</v>
      </c>
      <c r="B162" s="115" t="str">
        <f>IF($A162="","",VLOOKUP($A:$A,'[1]Verifica'!$B$1:$N$5001,2,FALSE))</f>
        <v>Palandri Marino</v>
      </c>
      <c r="C162" s="115"/>
      <c r="D162" s="115" t="str">
        <f>IF($A162="","",VLOOKUP($A:$A,'[1]Verifica'!$B$1:$N$5001,5,FALSE))</f>
        <v>ITA19851130</v>
      </c>
      <c r="E162" s="114">
        <v>255</v>
      </c>
      <c r="F162" s="115">
        <f>'[1]Verifica'!C1014</f>
        <v>0</v>
      </c>
      <c r="G162" s="115"/>
      <c r="H162" s="115">
        <f>'[1]Verifica'!F1014</f>
        <v>0</v>
      </c>
      <c r="I162" s="43"/>
      <c r="J162" s="43"/>
    </row>
    <row r="163" spans="1:10" ht="12.75">
      <c r="A163" s="114">
        <v>246</v>
      </c>
      <c r="B163" s="115" t="str">
        <f>IF($A163="","",VLOOKUP($A:$A,'[1]Verifica'!$B$1:$N$5001,2,FALSE))</f>
        <v>Moren Patrik</v>
      </c>
      <c r="C163" s="115">
        <f>IF($A163="","",VLOOKUP($A:$A,'[1]Verifica'!$B$1:$N$5001,3,FALSE))</f>
        <v>0</v>
      </c>
      <c r="D163" s="115" t="str">
        <f>IF($A163="","",VLOOKUP($A:$A,'[1]Verifica'!$B$1:$N$5001,5,FALSE))</f>
        <v>SWE19860704</v>
      </c>
      <c r="E163" s="114">
        <v>256</v>
      </c>
      <c r="F163" s="115">
        <f>'[1]Verifica'!C1015</f>
        <v>0</v>
      </c>
      <c r="G163" s="115"/>
      <c r="H163" s="115"/>
      <c r="I163" s="43"/>
      <c r="J163" s="43"/>
    </row>
    <row r="164" spans="1:10" ht="12.75">
      <c r="A164" s="114">
        <v>247</v>
      </c>
      <c r="B164" s="115">
        <f>IF($A164="","",VLOOKUP($A:$A,'[1]Verifica'!$B$1:$N$5001,2,FALSE))</f>
        <v>0</v>
      </c>
      <c r="C164" s="115">
        <f>IF($A164="","",VLOOKUP($A:$A,'[1]Verifica'!$B$1:$N$5001,3,FALSE))</f>
        <v>0</v>
      </c>
      <c r="D164" s="115">
        <f>IF($A164="","",VLOOKUP($A:$A,'[1]Verifica'!$B$1:$N$5001,5,FALSE))</f>
        <v>0</v>
      </c>
      <c r="E164" s="114">
        <v>257</v>
      </c>
      <c r="F164" s="115">
        <f>'[1]Verifica'!C1016</f>
        <v>0</v>
      </c>
      <c r="G164" s="115"/>
      <c r="H164" s="115"/>
      <c r="I164" s="43"/>
      <c r="J164" s="43"/>
    </row>
    <row r="165" spans="1:10" ht="12.75">
      <c r="A165" s="114">
        <v>248</v>
      </c>
      <c r="B165" s="115">
        <f>IF($A165="","",VLOOKUP($A:$A,'[1]Verifica'!$B$1:$N$5001,2,FALSE))</f>
        <v>0</v>
      </c>
      <c r="C165" s="115"/>
      <c r="D165" s="115">
        <f>IF($A165="","",VLOOKUP($A:$A,'[1]Verifica'!$B$1:$N$5001,5,FALSE))</f>
        <v>0</v>
      </c>
      <c r="E165" s="114">
        <v>258</v>
      </c>
      <c r="F165" s="115">
        <f>'[1]Verifica'!C1017</f>
        <v>0</v>
      </c>
      <c r="G165" s="115"/>
      <c r="H165" s="115"/>
      <c r="I165" s="43"/>
      <c r="J165" s="43"/>
    </row>
    <row r="166" spans="1:10" ht="12.75">
      <c r="A166" s="117" t="s">
        <v>20</v>
      </c>
      <c r="B166" s="118" t="str">
        <f>'[1]Verifica'!D992</f>
        <v>Maurizio Giorgini</v>
      </c>
      <c r="C166" s="119"/>
      <c r="D166" s="120" t="s">
        <v>9</v>
      </c>
      <c r="E166" s="112" t="s">
        <v>20</v>
      </c>
      <c r="F166" s="121" t="str">
        <f>'[1]Verifica'!D1031</f>
        <v>Maurizio Giorgini</v>
      </c>
      <c r="G166" s="122" t="str">
        <f>'[1]Verifica'!F1031</f>
        <v>ITA</v>
      </c>
      <c r="H166" s="120"/>
      <c r="I166" s="43"/>
      <c r="J166" s="43"/>
    </row>
  </sheetData>
  <sheetProtection selectLockedCells="1" selectUnlockedCells="1"/>
  <mergeCells count="34">
    <mergeCell ref="B157:C157"/>
    <mergeCell ref="F157:G157"/>
    <mergeCell ref="B137:C137"/>
    <mergeCell ref="F137:G137"/>
    <mergeCell ref="B147:C147"/>
    <mergeCell ref="F147:G147"/>
    <mergeCell ref="B117:C117"/>
    <mergeCell ref="F117:G117"/>
    <mergeCell ref="B127:C127"/>
    <mergeCell ref="F127:G127"/>
    <mergeCell ref="B97:C97"/>
    <mergeCell ref="F97:G97"/>
    <mergeCell ref="B107:C107"/>
    <mergeCell ref="F107:G107"/>
    <mergeCell ref="B77:C77"/>
    <mergeCell ref="F77:G77"/>
    <mergeCell ref="B87:C87"/>
    <mergeCell ref="F87:G87"/>
    <mergeCell ref="B57:C57"/>
    <mergeCell ref="F57:G57"/>
    <mergeCell ref="B67:C67"/>
    <mergeCell ref="F67:G67"/>
    <mergeCell ref="B37:C37"/>
    <mergeCell ref="F37:G37"/>
    <mergeCell ref="B47:C47"/>
    <mergeCell ref="F47:G47"/>
    <mergeCell ref="B17:C17"/>
    <mergeCell ref="F17:G17"/>
    <mergeCell ref="B27:C27"/>
    <mergeCell ref="F27:G27"/>
    <mergeCell ref="B1:H1"/>
    <mergeCell ref="C3:F3"/>
    <mergeCell ref="B7:C7"/>
    <mergeCell ref="F7:G7"/>
  </mergeCells>
  <printOptions horizontalCentered="1" verticalCentered="1"/>
  <pageMargins left="0.19652777777777777" right="0.19652777777777777" top="0.5902777777777778" bottom="0.5902777777777778" header="0.5118055555555555" footer="0.19652777777777777"/>
  <pageSetup horizontalDpi="300" verticalDpi="300" orientation="portrait" paperSize="9" scale="86" r:id="rId1"/>
  <headerFooter alignWithMargins="0">
    <oddFooter>&amp;C&amp;"Calibri,Standard"&amp;11pagina &amp;P di &amp;N</oddFooter>
  </headerFooter>
  <rowBreaks count="2" manualBreakCount="2">
    <brk id="56" max="255" man="1"/>
    <brk id="146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view="pageBreakPreview" zoomScaleSheetLayoutView="100" workbookViewId="0" topLeftCell="A1">
      <selection activeCell="A1" sqref="A1"/>
    </sheetView>
  </sheetViews>
  <sheetFormatPr defaultColWidth="9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view="pageBreakPreview" zoomScaleSheetLayoutView="100" workbookViewId="0" topLeftCell="A1">
      <selection activeCell="A1" sqref="A1"/>
    </sheetView>
  </sheetViews>
  <sheetFormatPr defaultColWidth="9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view="pageBreakPreview" zoomScaleSheetLayoutView="100" workbookViewId="0" topLeftCell="A1">
      <selection activeCell="A1" sqref="A1"/>
    </sheetView>
  </sheetViews>
  <sheetFormatPr defaultColWidth="9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